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契約係\山口\公表様式\"/>
    </mc:Choice>
  </mc:AlternateContent>
  <bookViews>
    <workbookView xWindow="28680" yWindow="-120" windowWidth="29040" windowHeight="15720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'競争入札（物品役務等）'!$B$1:$M$15</definedName>
    <definedName name="_xlnm.Print_Area" localSheetId="0">'随意契約（物品役務等）'!$B$1:$N$7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D11" i="1"/>
  <c r="B11" i="1"/>
  <c r="H10" i="1"/>
  <c r="E10" i="1"/>
  <c r="D10" i="1"/>
  <c r="B10" i="1"/>
  <c r="H9" i="1"/>
  <c r="E9" i="1"/>
  <c r="D9" i="1"/>
  <c r="B9" i="1"/>
  <c r="H8" i="1"/>
  <c r="E8" i="1"/>
  <c r="D8" i="1"/>
  <c r="B8" i="1"/>
</calcChain>
</file>

<file path=xl/sharedStrings.xml><?xml version="1.0" encoding="utf-8"?>
<sst xmlns="http://schemas.openxmlformats.org/spreadsheetml/2006/main" count="213" uniqueCount="58">
  <si>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</si>
  <si>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</si>
  <si>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</si>
  <si>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</si>
  <si>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</si>
  <si>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</si>
  <si>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</si>
  <si>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</si>
  <si>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</si>
  <si>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</si>
  <si>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</si>
  <si>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</si>
  <si>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</si>
  <si>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</si>
  <si>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</si>
  <si>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</si>
  <si>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</si>
  <si>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</si>
  <si>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</si>
  <si>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国立病院機構会計規程第52条第5項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</si>
  <si>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</si>
  <si>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</si>
  <si>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</si>
  <si>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</si>
  <si>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</si>
  <si>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</si>
  <si>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</si>
  <si>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</si>
  <si>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</si>
  <si>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循環動態解析外部検査委託（ハートフローFFRCT） 一式</t>
  </si>
  <si>
    <t>ハートフロー・ジャパン合同会社
東京都港区虎ノ門4-3-1</t>
  </si>
  <si>
    <t>病院経営改善支援業務委託　一式</t>
  </si>
  <si>
    <t>株式会社シーユーシー
東京都港区芝浦3-1-1 msb Tamachi 田町ステーションタワーN15階</t>
  </si>
  <si>
    <t>一般競争入札</t>
  </si>
  <si>
    <t>人工心肺装置　一式</t>
  </si>
  <si>
    <t>株式会社ウイルケア
東京都立川市錦町4-5-3</t>
  </si>
  <si>
    <t>一般廃棄物収集・運搬業務委託　一式</t>
  </si>
  <si>
    <t>高根商事株式会社
東京都立川市西砂町3-22-5</t>
  </si>
  <si>
    <t>感染性廃棄物処分業務委託　一式</t>
  </si>
  <si>
    <t>株式会社リスト
東京都国立市矢川3-23-11</t>
  </si>
  <si>
    <t>産業廃棄物収集・運搬・処分業務委託　一式</t>
  </si>
  <si>
    <t>株式会社総合整備
東京都杉並区上萩1-22-8</t>
  </si>
  <si>
    <t>庁舎使用ガス需給契約　一式</t>
  </si>
  <si>
    <t>ENEOSPower株式会社
東京都千代田区大手町一丁目1番２号</t>
  </si>
  <si>
    <t>感染性廃棄物収集・運搬業務委託　一式</t>
  </si>
  <si>
    <t>株式会社トキワ薬品化工
神奈川県横浜市旭区上川井町376</t>
  </si>
  <si>
    <t>労働者派遣契約（手術室看護師）　一式</t>
  </si>
  <si>
    <t>株式会社メディカル・コンシェルジュ
東京都新宿区新宿4-1-6 JR新宿ミライナタワー10階</t>
  </si>
  <si>
    <t>病棟個室内装抗菌化改修工事</t>
  </si>
  <si>
    <t>株式会社山中工務店
東京都東大和市高木3-347-85</t>
  </si>
  <si>
    <t>R7.7.31</t>
    <phoneticPr fontId="3"/>
  </si>
  <si>
    <t>R7.7.1</t>
    <phoneticPr fontId="9"/>
  </si>
  <si>
    <t>R7.7.18</t>
    <phoneticPr fontId="9"/>
  </si>
  <si>
    <t>R7.7.24</t>
    <phoneticPr fontId="9"/>
  </si>
  <si>
    <t>R7.7.31</t>
    <phoneticPr fontId="9"/>
  </si>
  <si>
    <t>R7.7.29</t>
    <phoneticPr fontId="9"/>
  </si>
  <si>
    <t>R7.7.7</t>
    <phoneticPr fontId="9"/>
  </si>
  <si>
    <t>R7.7.3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</si>
</sst>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57" fontId="6" fillId="0" borderId="6" xfId="2" applyNumberFormat="1" applyFont="1" applyBorder="1" applyAlignment="1">
      <alignment horizontal="center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>
            <v>0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45195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45653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>
            <v>2</v>
          </cell>
          <cell r="AB276">
            <v>2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M277">
            <v>45717</v>
          </cell>
          <cell r="N277">
            <v>3724170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3014000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総価契約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45716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G296" t="str">
            <v>株式会社イノメディックス</v>
          </cell>
          <cell r="H296" t="str">
            <v>東京都文京区湯島2-16-11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W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R301" t="str">
            <v>×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R302" t="str">
            <v>×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P303" t="str">
            <v>●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P304" t="str">
            <v>×</v>
          </cell>
          <cell r="R304" t="str">
            <v>×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J305" t="str">
            <v>-</v>
          </cell>
          <cell r="K305" t="str">
            <v>-</v>
          </cell>
          <cell r="L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P306" t="str">
            <v>×</v>
          </cell>
          <cell r="R306" t="str">
            <v>×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P307" t="str">
            <v>●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J312">
            <v>45748</v>
          </cell>
          <cell r="K312">
            <v>46112</v>
          </cell>
          <cell r="M312">
            <v>45733</v>
          </cell>
          <cell r="N312">
            <v>12959547</v>
          </cell>
          <cell r="O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J313">
            <v>45748</v>
          </cell>
          <cell r="K313">
            <v>46112</v>
          </cell>
          <cell r="M313">
            <v>45733</v>
          </cell>
          <cell r="N313">
            <v>2933119</v>
          </cell>
          <cell r="O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J314">
            <v>45748</v>
          </cell>
          <cell r="K314">
            <v>46112</v>
          </cell>
          <cell r="M314">
            <v>45733</v>
          </cell>
          <cell r="N314">
            <v>860145</v>
          </cell>
          <cell r="O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4639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8289672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6303328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3990999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2538031</v>
          </cell>
          <cell r="O320">
            <v>46022</v>
          </cell>
          <cell r="P320" t="str">
            <v>●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2694370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9485933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138101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27942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1633326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1415121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2342557</v>
          </cell>
        </row>
        <row r="327">
          <cell r="A327">
            <v>334</v>
          </cell>
          <cell r="B327" t="str">
            <v>中岡</v>
          </cell>
          <cell r="C327" t="str">
            <v>競争性を有しない随意契約</v>
          </cell>
          <cell r="D327" t="str">
            <v>物品</v>
          </cell>
          <cell r="E327" t="str">
            <v>放射性医薬品単価契約　一式</v>
          </cell>
          <cell r="F327" t="str">
            <v>放射性医薬品単価契約　一式</v>
          </cell>
          <cell r="G327" t="str">
            <v>社団法人日本アイソトープ協会</v>
          </cell>
          <cell r="H327" t="str">
            <v>東京都文京区本駒込2-28-45</v>
          </cell>
          <cell r="J327">
            <v>45748</v>
          </cell>
          <cell r="K327">
            <v>46112</v>
          </cell>
          <cell r="L327" t="str">
            <v>-</v>
          </cell>
          <cell r="M327">
            <v>45747</v>
          </cell>
          <cell r="N327">
            <v>42006118</v>
          </cell>
          <cell r="O327">
            <v>46022</v>
          </cell>
          <cell r="P327" t="str">
            <v>-</v>
          </cell>
          <cell r="R327" t="str">
            <v>○</v>
          </cell>
          <cell r="S327">
            <v>2</v>
          </cell>
          <cell r="T327">
            <v>2</v>
          </cell>
          <cell r="U327">
            <v>10010</v>
          </cell>
          <cell r="W327">
            <v>6</v>
          </cell>
          <cell r="X327">
            <v>1</v>
          </cell>
          <cell r="Y327" t="str">
            <v>1-2</v>
          </cell>
          <cell r="Z327" t="str">
            <v>単価契約</v>
          </cell>
          <cell r="AA327" t="str">
            <v>-</v>
          </cell>
          <cell r="AB327" t="str">
            <v>-</v>
          </cell>
          <cell r="AC327">
            <v>42006118</v>
          </cell>
        </row>
        <row r="328">
          <cell r="A328">
            <v>335</v>
          </cell>
          <cell r="B328" t="str">
            <v>山口</v>
          </cell>
          <cell r="C328" t="str">
            <v>一般競争入札</v>
          </cell>
          <cell r="D328" t="str">
            <v>賃貸借</v>
          </cell>
          <cell r="E328" t="str">
            <v>超音波吸引器賃貸借契約 一式</v>
          </cell>
          <cell r="F328" t="str">
            <v>CUSAレンタル</v>
          </cell>
          <cell r="G328" t="str">
            <v>株式会社フジタ医科器械</v>
          </cell>
          <cell r="H328" t="str">
            <v>東京都文京区本郷3-6-1</v>
          </cell>
          <cell r="J328">
            <v>45748</v>
          </cell>
          <cell r="K328">
            <v>46112</v>
          </cell>
          <cell r="L328" t="str">
            <v>-</v>
          </cell>
          <cell r="M328">
            <v>45740</v>
          </cell>
          <cell r="N328">
            <v>6589000</v>
          </cell>
          <cell r="O328">
            <v>45657</v>
          </cell>
          <cell r="P328" t="str">
            <v>●</v>
          </cell>
          <cell r="R328" t="str">
            <v>○</v>
          </cell>
          <cell r="S328">
            <v>2</v>
          </cell>
          <cell r="T328">
            <v>2</v>
          </cell>
          <cell r="U328">
            <v>10320</v>
          </cell>
          <cell r="W328">
            <v>1</v>
          </cell>
          <cell r="X328" t="str">
            <v>-</v>
          </cell>
          <cell r="Y328" t="str">
            <v>-</v>
          </cell>
          <cell r="Z328" t="str">
            <v>総価契約</v>
          </cell>
          <cell r="AA328">
            <v>2</v>
          </cell>
          <cell r="AB328">
            <v>1</v>
          </cell>
          <cell r="AC328">
            <v>7234058</v>
          </cell>
        </row>
        <row r="329">
          <cell r="A329">
            <v>336</v>
          </cell>
          <cell r="B329" t="str">
            <v>山口</v>
          </cell>
          <cell r="C329" t="str">
            <v>競争性を有しない随意契約</v>
          </cell>
          <cell r="D329" t="str">
            <v>保守</v>
          </cell>
          <cell r="E329" t="str">
            <v>生体情報モニターシステム保守契約（フィリップス）</v>
          </cell>
          <cell r="F329" t="str">
            <v>フィリップス・ジャパン
セントラルモニタ/ベッドサイドモニタ/周辺機器 153式</v>
          </cell>
          <cell r="G329" t="str">
            <v>株式会社イノメディックス</v>
          </cell>
          <cell r="H329" t="str">
            <v>東京都文京区湯島二丁目16番11号</v>
          </cell>
          <cell r="I329" t="str">
            <v>営業グループ　加藤</v>
          </cell>
          <cell r="J329">
            <v>45778</v>
          </cell>
          <cell r="K329">
            <v>46142</v>
          </cell>
          <cell r="L329" t="str">
            <v>-</v>
          </cell>
          <cell r="M329">
            <v>45758</v>
          </cell>
          <cell r="N329">
            <v>11880000</v>
          </cell>
          <cell r="O329">
            <v>45687</v>
          </cell>
          <cell r="P329" t="str">
            <v>●</v>
          </cell>
          <cell r="R329" t="str">
            <v>○</v>
          </cell>
          <cell r="S329">
            <v>2</v>
          </cell>
          <cell r="T329">
            <v>2</v>
          </cell>
          <cell r="U329">
            <v>10610</v>
          </cell>
          <cell r="W329">
            <v>6</v>
          </cell>
          <cell r="X329">
            <v>18</v>
          </cell>
          <cell r="Y329" t="str">
            <v>18-4</v>
          </cell>
          <cell r="Z329" t="str">
            <v>総価契約</v>
          </cell>
          <cell r="AA329" t="str">
            <v>-</v>
          </cell>
          <cell r="AB329" t="str">
            <v>-</v>
          </cell>
          <cell r="AC329">
            <v>11880000</v>
          </cell>
        </row>
        <row r="330">
          <cell r="A330">
            <v>337</v>
          </cell>
          <cell r="B330" t="str">
            <v>山口</v>
          </cell>
          <cell r="C330" t="str">
            <v>競争性を有しない随意契約</v>
          </cell>
          <cell r="D330" t="str">
            <v>保守</v>
          </cell>
          <cell r="E330" t="str">
            <v>生体情報モニターシステム保守契約（日本光電）</v>
          </cell>
          <cell r="F330" t="str">
            <v>日本光電 セントラルモニタ/送信機等</v>
          </cell>
          <cell r="G330" t="str">
            <v>日本光電工業株式会社東京支社</v>
          </cell>
          <cell r="H330" t="str">
            <v>東京都立川市錦町2-4-6　立川錦町SSビル</v>
          </cell>
          <cell r="I330" t="str">
            <v>西岡</v>
          </cell>
          <cell r="J330">
            <v>45778</v>
          </cell>
          <cell r="K330">
            <v>46142</v>
          </cell>
          <cell r="L330" t="str">
            <v>-</v>
          </cell>
          <cell r="M330">
            <v>45763</v>
          </cell>
          <cell r="N330">
            <v>15010776</v>
          </cell>
          <cell r="O330">
            <v>45687</v>
          </cell>
          <cell r="P330" t="str">
            <v>●</v>
          </cell>
          <cell r="R330" t="str">
            <v>○</v>
          </cell>
          <cell r="S330">
            <v>2</v>
          </cell>
          <cell r="T330">
            <v>2</v>
          </cell>
          <cell r="U330">
            <v>10610</v>
          </cell>
          <cell r="W330">
            <v>6</v>
          </cell>
          <cell r="X330">
            <v>18</v>
          </cell>
          <cell r="Y330" t="str">
            <v>18-4</v>
          </cell>
          <cell r="Z330" t="str">
            <v>総価契約</v>
          </cell>
          <cell r="AA330" t="str">
            <v>-</v>
          </cell>
          <cell r="AB330" t="str">
            <v>-</v>
          </cell>
          <cell r="AC330">
            <v>15010776</v>
          </cell>
        </row>
        <row r="331">
          <cell r="A331">
            <v>338</v>
          </cell>
          <cell r="B331" t="str">
            <v>山口</v>
          </cell>
          <cell r="C331" t="str">
            <v>競争性を有しない随意契約</v>
          </cell>
          <cell r="D331" t="str">
            <v>保守</v>
          </cell>
          <cell r="E331" t="str">
            <v>放射線画像保管システム(PACS)保守契約</v>
          </cell>
          <cell r="F331" t="str">
            <v>放射線画像管理システム／レポートシステム</v>
          </cell>
          <cell r="G331" t="str">
            <v>ＰＳＰ株式会社</v>
          </cell>
          <cell r="H331" t="str">
            <v>東京都港区港南1-2-70品川ｼｰｽﾞﾝﾃﾗｽ25F</v>
          </cell>
          <cell r="I331" t="str">
            <v>東京支店　田中</v>
          </cell>
          <cell r="J331">
            <v>45778</v>
          </cell>
          <cell r="K331">
            <v>45961</v>
          </cell>
          <cell r="L331" t="str">
            <v>-</v>
          </cell>
          <cell r="M331">
            <v>45758</v>
          </cell>
          <cell r="N331">
            <v>2013000</v>
          </cell>
          <cell r="O331">
            <v>45687</v>
          </cell>
          <cell r="P331" t="str">
            <v>●</v>
          </cell>
          <cell r="R331" t="str">
            <v>〇</v>
          </cell>
          <cell r="S331">
            <v>2</v>
          </cell>
          <cell r="T331">
            <v>2</v>
          </cell>
          <cell r="U331">
            <v>10610</v>
          </cell>
          <cell r="W331">
            <v>6</v>
          </cell>
          <cell r="X331">
            <v>18</v>
          </cell>
          <cell r="Y331" t="str">
            <v>18-4</v>
          </cell>
          <cell r="Z331" t="str">
            <v>総価契約</v>
          </cell>
          <cell r="AA331" t="str">
            <v>-</v>
          </cell>
          <cell r="AB331" t="str">
            <v>-</v>
          </cell>
          <cell r="AC331">
            <v>2013000</v>
          </cell>
        </row>
        <row r="332">
          <cell r="A332">
            <v>339</v>
          </cell>
          <cell r="B332" t="str">
            <v>中岡</v>
          </cell>
          <cell r="C332" t="str">
            <v>競争性を有しない随意契約</v>
          </cell>
          <cell r="D332" t="str">
            <v>物品</v>
          </cell>
          <cell r="E332" t="str">
            <v>血液製剤医薬品単価契約　一式</v>
          </cell>
          <cell r="F332" t="str">
            <v>血液製剤</v>
          </cell>
          <cell r="G332" t="str">
            <v>日本赤十字社関東信越ブロック血液センター</v>
          </cell>
          <cell r="H332" t="str">
            <v>東京都江東区辰巳二丁目１番６７号</v>
          </cell>
          <cell r="J332">
            <v>45748</v>
          </cell>
          <cell r="K332">
            <v>46112</v>
          </cell>
          <cell r="L332" t="str">
            <v>-</v>
          </cell>
          <cell r="M332">
            <v>45747</v>
          </cell>
          <cell r="N332">
            <v>124928805</v>
          </cell>
          <cell r="O332">
            <v>46022</v>
          </cell>
          <cell r="P332" t="str">
            <v>-</v>
          </cell>
          <cell r="R332" t="str">
            <v>○</v>
          </cell>
          <cell r="S332">
            <v>2</v>
          </cell>
          <cell r="T332">
            <v>2</v>
          </cell>
          <cell r="U332">
            <v>10010</v>
          </cell>
          <cell r="W332">
            <v>6</v>
          </cell>
          <cell r="X332">
            <v>3</v>
          </cell>
          <cell r="Y332">
            <v>3</v>
          </cell>
          <cell r="Z332" t="str">
            <v>単価契約</v>
          </cell>
          <cell r="AA332" t="str">
            <v>-</v>
          </cell>
          <cell r="AB332" t="str">
            <v>-</v>
          </cell>
          <cell r="AC332">
            <v>124928805</v>
          </cell>
        </row>
        <row r="333">
          <cell r="A333">
            <v>340</v>
          </cell>
          <cell r="B333" t="str">
            <v>藤田</v>
          </cell>
          <cell r="C333" t="str">
            <v>一般競争入札</v>
          </cell>
          <cell r="D333" t="str">
            <v>役務</v>
          </cell>
          <cell r="E333" t="str">
            <v>外部委託検査単価契約(成長ホルモンGH外２２０件)</v>
          </cell>
          <cell r="F333" t="str">
            <v>外部委託検査</v>
          </cell>
          <cell r="G333" t="str">
            <v>株式会社ビー・エム・エル</v>
          </cell>
          <cell r="H333" t="str">
            <v>東京都八王子市明神町３丁目１番７号</v>
          </cell>
          <cell r="J333">
            <v>45748</v>
          </cell>
          <cell r="K333">
            <v>46112</v>
          </cell>
          <cell r="L333" t="str">
            <v>-</v>
          </cell>
          <cell r="M333">
            <v>45747</v>
          </cell>
          <cell r="N333">
            <v>13217472.400000002</v>
          </cell>
          <cell r="O333">
            <v>45838</v>
          </cell>
          <cell r="P333" t="str">
            <v>●</v>
          </cell>
          <cell r="R333" t="str">
            <v>〇</v>
          </cell>
          <cell r="S333">
            <v>2</v>
          </cell>
          <cell r="T333">
            <v>2</v>
          </cell>
          <cell r="U333">
            <v>10110</v>
          </cell>
          <cell r="W333">
            <v>1</v>
          </cell>
          <cell r="Z333" t="str">
            <v>単価契約</v>
          </cell>
          <cell r="AA333">
            <v>2</v>
          </cell>
          <cell r="AB333">
            <v>1</v>
          </cell>
          <cell r="AC333">
            <v>13467792</v>
          </cell>
        </row>
        <row r="334">
          <cell r="A334">
            <v>341</v>
          </cell>
          <cell r="B334" t="str">
            <v>藤田</v>
          </cell>
          <cell r="C334" t="str">
            <v>一般競争入札</v>
          </cell>
          <cell r="D334" t="str">
            <v>役務</v>
          </cell>
          <cell r="E334" t="str">
            <v>外部委託検査単価契約(クレアチン－尿外151件)</v>
          </cell>
          <cell r="F334" t="str">
            <v>外部委託検査</v>
          </cell>
          <cell r="G334" t="str">
            <v>株式会社エスアールエル</v>
          </cell>
          <cell r="H334" t="str">
            <v>東京都港区赤坂1-8-1</v>
          </cell>
          <cell r="J334">
            <v>45748</v>
          </cell>
          <cell r="K334">
            <v>46112</v>
          </cell>
          <cell r="L334" t="str">
            <v>-</v>
          </cell>
          <cell r="M334">
            <v>45747</v>
          </cell>
          <cell r="N334">
            <v>94402534.600000009</v>
          </cell>
          <cell r="O334">
            <v>45838</v>
          </cell>
          <cell r="P334" t="str">
            <v>●</v>
          </cell>
          <cell r="R334" t="str">
            <v>○</v>
          </cell>
          <cell r="S334">
            <v>2</v>
          </cell>
          <cell r="T334">
            <v>2</v>
          </cell>
          <cell r="U334">
            <v>10110</v>
          </cell>
          <cell r="W334">
            <v>1</v>
          </cell>
          <cell r="Z334" t="str">
            <v>単価契約</v>
          </cell>
          <cell r="AA334">
            <v>2</v>
          </cell>
          <cell r="AB334">
            <v>1</v>
          </cell>
          <cell r="AC334">
            <v>95091347</v>
          </cell>
        </row>
        <row r="335">
          <cell r="A335">
            <v>342</v>
          </cell>
          <cell r="B335" t="str">
            <v>藤田</v>
          </cell>
          <cell r="C335" t="str">
            <v>一般競争入札</v>
          </cell>
          <cell r="D335" t="str">
            <v>物品</v>
          </cell>
          <cell r="E335" t="str">
            <v>一般消耗品単価契約(シューズカバー)</v>
          </cell>
          <cell r="F335" t="str">
            <v>一般消耗品</v>
          </cell>
          <cell r="G335" t="str">
            <v>堀内電機株式会社</v>
          </cell>
          <cell r="H335" t="str">
            <v>小平市花小金井4-26-19</v>
          </cell>
          <cell r="J335">
            <v>45748</v>
          </cell>
          <cell r="K335">
            <v>46112</v>
          </cell>
          <cell r="L335" t="str">
            <v>-</v>
          </cell>
          <cell r="M335">
            <v>45747</v>
          </cell>
          <cell r="N335">
            <v>545600</v>
          </cell>
          <cell r="O335">
            <v>46022</v>
          </cell>
          <cell r="P335" t="str">
            <v>●</v>
          </cell>
          <cell r="R335" t="str">
            <v>○</v>
          </cell>
          <cell r="S335">
            <v>2</v>
          </cell>
          <cell r="T335">
            <v>2</v>
          </cell>
          <cell r="AC335">
            <v>545600</v>
          </cell>
        </row>
        <row r="336">
          <cell r="A336">
            <v>343</v>
          </cell>
          <cell r="B336" t="str">
            <v>藤田</v>
          </cell>
          <cell r="C336" t="str">
            <v>一般競争入札</v>
          </cell>
          <cell r="D336" t="str">
            <v>物品</v>
          </cell>
          <cell r="E336" t="str">
            <v>一般消耗品単価契約(フラットファイル)</v>
          </cell>
          <cell r="F336" t="str">
            <v>一般消耗品</v>
          </cell>
          <cell r="G336" t="str">
            <v>三谷産業アドニス株式会社</v>
          </cell>
          <cell r="H336" t="str">
            <v>石川県金沢市玉川町1番5号</v>
          </cell>
          <cell r="J336">
            <v>45748</v>
          </cell>
          <cell r="K336">
            <v>46112</v>
          </cell>
          <cell r="L336" t="str">
            <v>-</v>
          </cell>
          <cell r="M336">
            <v>45747</v>
          </cell>
          <cell r="N336">
            <v>803000.00000000012</v>
          </cell>
          <cell r="O336">
            <v>46022</v>
          </cell>
          <cell r="P336" t="str">
            <v>●</v>
          </cell>
          <cell r="R336" t="str">
            <v>○</v>
          </cell>
          <cell r="S336">
            <v>2</v>
          </cell>
          <cell r="T336">
            <v>2</v>
          </cell>
          <cell r="AC336">
            <v>816750</v>
          </cell>
        </row>
        <row r="337">
          <cell r="A337">
            <v>344</v>
          </cell>
          <cell r="B337" t="str">
            <v>藤田</v>
          </cell>
          <cell r="C337" t="str">
            <v>一般競争入札</v>
          </cell>
          <cell r="D337" t="str">
            <v>物品</v>
          </cell>
          <cell r="E337" t="str">
            <v>一般消耗品単価契約(紙平袋外１３件)</v>
          </cell>
          <cell r="F337" t="str">
            <v>一般消耗品</v>
          </cell>
          <cell r="G337" t="str">
            <v>株式会社竹宝商会</v>
          </cell>
          <cell r="H337" t="str">
            <v>東京都新宿区高田馬場1-26-12</v>
          </cell>
          <cell r="J337">
            <v>45748</v>
          </cell>
          <cell r="K337">
            <v>46112</v>
          </cell>
          <cell r="L337" t="str">
            <v>-</v>
          </cell>
          <cell r="M337">
            <v>45747</v>
          </cell>
          <cell r="N337">
            <v>393140.00000000006</v>
          </cell>
          <cell r="O337">
            <v>46022</v>
          </cell>
          <cell r="P337" t="str">
            <v>●</v>
          </cell>
          <cell r="R337" t="str">
            <v>○</v>
          </cell>
          <cell r="S337">
            <v>2</v>
          </cell>
          <cell r="T337">
            <v>2</v>
          </cell>
          <cell r="AC337">
            <v>416094</v>
          </cell>
        </row>
        <row r="338">
          <cell r="A338">
            <v>345</v>
          </cell>
          <cell r="B338" t="str">
            <v>藤田</v>
          </cell>
          <cell r="C338" t="str">
            <v>一般競争入札</v>
          </cell>
          <cell r="D338" t="str">
            <v>物品</v>
          </cell>
          <cell r="E338" t="str">
            <v>一般消耗品単価契約（純正ドラムカートリッジ外21件)</v>
          </cell>
          <cell r="F338" t="str">
            <v>一般消耗品</v>
          </cell>
          <cell r="G338" t="str">
            <v>株式会社ふくやま</v>
          </cell>
          <cell r="H338" t="str">
            <v>東京都千代田区神田佐久間町3-10</v>
          </cell>
          <cell r="J338">
            <v>45748</v>
          </cell>
          <cell r="K338">
            <v>46112</v>
          </cell>
          <cell r="L338" t="str">
            <v>-</v>
          </cell>
          <cell r="M338">
            <v>45747</v>
          </cell>
          <cell r="N338">
            <v>6113910.0000000009</v>
          </cell>
          <cell r="O338">
            <v>46022</v>
          </cell>
          <cell r="P338" t="str">
            <v>●</v>
          </cell>
          <cell r="R338" t="str">
            <v>○</v>
          </cell>
          <cell r="S338">
            <v>2</v>
          </cell>
          <cell r="T338">
            <v>2</v>
          </cell>
          <cell r="AC338">
            <v>6894023</v>
          </cell>
        </row>
        <row r="339">
          <cell r="A339">
            <v>346</v>
          </cell>
          <cell r="B339" t="str">
            <v>藤田</v>
          </cell>
          <cell r="C339" t="str">
            <v>一般競争入札</v>
          </cell>
          <cell r="D339" t="str">
            <v>物品</v>
          </cell>
          <cell r="E339" t="str">
            <v>一般消耗品単価契約(純正トナーカートリッジ069外３件)</v>
          </cell>
          <cell r="F339" t="str">
            <v>一般消耗品</v>
          </cell>
          <cell r="G339" t="str">
            <v>ケイテイケイ株式会社</v>
          </cell>
          <cell r="H339" t="str">
            <v xml:space="preserve">東京都千代田区内神田1丁目4番10号　ATS大手町ビル8階    </v>
          </cell>
          <cell r="J339">
            <v>45748</v>
          </cell>
          <cell r="K339">
            <v>46112</v>
          </cell>
          <cell r="L339" t="str">
            <v>-</v>
          </cell>
          <cell r="M339">
            <v>45747</v>
          </cell>
          <cell r="N339">
            <v>790790.00000000012</v>
          </cell>
          <cell r="O339">
            <v>46022</v>
          </cell>
          <cell r="P339" t="str">
            <v>●</v>
          </cell>
          <cell r="R339" t="str">
            <v>○</v>
          </cell>
          <cell r="S339">
            <v>2</v>
          </cell>
          <cell r="T339">
            <v>2</v>
          </cell>
          <cell r="AC339">
            <v>869869</v>
          </cell>
        </row>
        <row r="340">
          <cell r="A340">
            <v>347</v>
          </cell>
          <cell r="B340" t="str">
            <v>藤田</v>
          </cell>
          <cell r="C340" t="str">
            <v>一般競争入札</v>
          </cell>
          <cell r="D340" t="str">
            <v>物品</v>
          </cell>
          <cell r="E340" t="str">
            <v>一般消耗品単価契約(カラーインクペーパーセット外１０件)</v>
          </cell>
          <cell r="F340" t="str">
            <v>一般消耗品</v>
          </cell>
          <cell r="G340" t="str">
            <v>ステラグループ株式会社</v>
          </cell>
          <cell r="H340" t="str">
            <v>東京都立川市柴崎町2-3-6 第一生命ビル</v>
          </cell>
          <cell r="J340">
            <v>45748</v>
          </cell>
          <cell r="K340">
            <v>46112</v>
          </cell>
          <cell r="L340" t="str">
            <v>-</v>
          </cell>
          <cell r="M340">
            <v>45747</v>
          </cell>
          <cell r="N340">
            <v>1202960</v>
          </cell>
          <cell r="O340">
            <v>46022</v>
          </cell>
          <cell r="P340" t="str">
            <v>●</v>
          </cell>
          <cell r="R340" t="str">
            <v>○</v>
          </cell>
          <cell r="S340">
            <v>2</v>
          </cell>
          <cell r="T340">
            <v>2</v>
          </cell>
          <cell r="AC340">
            <v>1317778</v>
          </cell>
        </row>
        <row r="341">
          <cell r="A341">
            <v>348</v>
          </cell>
          <cell r="B341" t="str">
            <v>藤田</v>
          </cell>
          <cell r="C341" t="str">
            <v>一般競争入札</v>
          </cell>
          <cell r="D341" t="str">
            <v>物品</v>
          </cell>
          <cell r="E341" t="str">
            <v>一般消耗品単価契約(業務用ポリ袋外６件)</v>
          </cell>
          <cell r="F341" t="str">
            <v>一般消耗品</v>
          </cell>
          <cell r="G341" t="str">
            <v>千葉紙工株式会社</v>
          </cell>
          <cell r="H341" t="str">
            <v>千葉県四街道市物井598-12</v>
          </cell>
          <cell r="J341">
            <v>45748</v>
          </cell>
          <cell r="K341">
            <v>46112</v>
          </cell>
          <cell r="L341" t="str">
            <v>-</v>
          </cell>
          <cell r="M341">
            <v>45747</v>
          </cell>
          <cell r="N341">
            <v>2809400</v>
          </cell>
          <cell r="O341">
            <v>46022</v>
          </cell>
          <cell r="P341" t="str">
            <v>●</v>
          </cell>
          <cell r="R341" t="str">
            <v>○</v>
          </cell>
          <cell r="S341">
            <v>2</v>
          </cell>
          <cell r="T341">
            <v>2</v>
          </cell>
          <cell r="AC341">
            <v>3579543</v>
          </cell>
        </row>
        <row r="342">
          <cell r="A342">
            <v>349</v>
          </cell>
          <cell r="B342" t="str">
            <v>山口</v>
          </cell>
          <cell r="C342" t="str">
            <v>少額随契</v>
          </cell>
          <cell r="D342" t="str">
            <v>購入等</v>
          </cell>
          <cell r="E342" t="str">
            <v>精白米単価契約</v>
          </cell>
          <cell r="F342" t="str">
            <v>給食材料：米</v>
          </cell>
          <cell r="G342" t="str">
            <v>落合米店</v>
          </cell>
          <cell r="H342" t="str">
            <v>茨城県筑西市乙15</v>
          </cell>
          <cell r="J342">
            <v>45778</v>
          </cell>
          <cell r="K342">
            <v>45808</v>
          </cell>
          <cell r="L342" t="str">
            <v>-</v>
          </cell>
          <cell r="M342">
            <v>45777</v>
          </cell>
          <cell r="N342">
            <v>1699920</v>
          </cell>
          <cell r="O342">
            <v>45687</v>
          </cell>
          <cell r="P342" t="str">
            <v>-</v>
          </cell>
          <cell r="R342" t="str">
            <v>〇</v>
          </cell>
          <cell r="S342">
            <v>2</v>
          </cell>
          <cell r="T342">
            <v>2</v>
          </cell>
          <cell r="U342" t="str">
            <v>10040</v>
          </cell>
          <cell r="W342">
            <v>1</v>
          </cell>
          <cell r="X342" t="str">
            <v>-</v>
          </cell>
          <cell r="Y342" t="str">
            <v>-</v>
          </cell>
          <cell r="Z342" t="str">
            <v>単価契約</v>
          </cell>
          <cell r="AA342">
            <v>1</v>
          </cell>
          <cell r="AB342">
            <v>1</v>
          </cell>
          <cell r="AC342">
            <v>1699920</v>
          </cell>
        </row>
        <row r="343">
          <cell r="A343">
            <v>350</v>
          </cell>
          <cell r="B343" t="str">
            <v>中岡</v>
          </cell>
          <cell r="C343" t="str">
            <v>少額随契</v>
          </cell>
          <cell r="D343" t="str">
            <v>購入等</v>
          </cell>
          <cell r="E343" t="str">
            <v>医薬品単価契約（ｱﾅｴﾌﾞﾘ皮下注200mgﾍﾟﾝ）</v>
          </cell>
          <cell r="F343" t="str">
            <v>医薬品</v>
          </cell>
          <cell r="G343" t="str">
            <v>東邦薬品株式会社</v>
          </cell>
          <cell r="H343" t="str">
            <v>東京都世田谷区代沢五丁目2番1号</v>
          </cell>
          <cell r="J343">
            <v>45772</v>
          </cell>
          <cell r="K343">
            <v>45930</v>
          </cell>
          <cell r="L343" t="str">
            <v>-</v>
          </cell>
          <cell r="M343">
            <v>45771</v>
          </cell>
          <cell r="N343">
            <v>2976931</v>
          </cell>
          <cell r="O343">
            <v>45838</v>
          </cell>
          <cell r="P343" t="str">
            <v>●</v>
          </cell>
          <cell r="R343" t="str">
            <v>〇</v>
          </cell>
          <cell r="S343">
            <v>2</v>
          </cell>
          <cell r="T343">
            <v>2</v>
          </cell>
          <cell r="U343" t="str">
            <v>10010</v>
          </cell>
          <cell r="W343">
            <v>6</v>
          </cell>
          <cell r="X343" t="str">
            <v>-</v>
          </cell>
          <cell r="Y343" t="str">
            <v>-</v>
          </cell>
          <cell r="Z343" t="str">
            <v>単価契約</v>
          </cell>
          <cell r="AC343">
            <v>2976931</v>
          </cell>
        </row>
        <row r="344">
          <cell r="A344">
            <v>351</v>
          </cell>
          <cell r="B344" t="str">
            <v>阿部</v>
          </cell>
          <cell r="C344" t="str">
            <v>競争性を有しない随意契約</v>
          </cell>
          <cell r="D344" t="str">
            <v>保守</v>
          </cell>
          <cell r="E344" t="str">
            <v>病院情報システム保守契約　一式</v>
          </cell>
          <cell r="F344" t="str">
            <v>電子カルテシステム保守</v>
          </cell>
          <cell r="G344" t="str">
            <v>日本電気株式会社</v>
          </cell>
          <cell r="H344" t="str">
            <v>東京都港区芝四丁目14番１号</v>
          </cell>
          <cell r="J344">
            <v>45778</v>
          </cell>
          <cell r="K344">
            <v>45961</v>
          </cell>
          <cell r="L344" t="str">
            <v>-</v>
          </cell>
          <cell r="M344">
            <v>45777</v>
          </cell>
          <cell r="N344">
            <v>37290000</v>
          </cell>
          <cell r="O344">
            <v>45869</v>
          </cell>
          <cell r="P344" t="str">
            <v>●</v>
          </cell>
          <cell r="R344" t="str">
            <v>〇</v>
          </cell>
          <cell r="S344">
            <v>2</v>
          </cell>
          <cell r="T344">
            <v>2</v>
          </cell>
          <cell r="U344" t="str">
            <v>10610</v>
          </cell>
          <cell r="W344">
            <v>6</v>
          </cell>
          <cell r="X344">
            <v>18</v>
          </cell>
          <cell r="Y344" t="str">
            <v>18-4</v>
          </cell>
          <cell r="Z344" t="str">
            <v>総価契約</v>
          </cell>
          <cell r="AA344" t="str">
            <v>-</v>
          </cell>
          <cell r="AB344" t="str">
            <v>-</v>
          </cell>
          <cell r="AC344">
            <v>37290000</v>
          </cell>
        </row>
        <row r="345">
          <cell r="A345">
            <v>352</v>
          </cell>
          <cell r="B345" t="str">
            <v>阿部</v>
          </cell>
          <cell r="C345" t="str">
            <v>競争性を有しない随意契約</v>
          </cell>
          <cell r="D345" t="str">
            <v>保守</v>
          </cell>
          <cell r="E345" t="str">
            <v>病院情報システム保守契約　一式</v>
          </cell>
          <cell r="F345" t="str">
            <v>電子カルテシステム保守</v>
          </cell>
          <cell r="G345" t="str">
            <v>ブレイヴコンピュータ株式会社</v>
          </cell>
          <cell r="H345" t="str">
            <v>東京都千代田区岩本町3-9-2 PMO岩本町5階</v>
          </cell>
          <cell r="J345">
            <v>45778</v>
          </cell>
          <cell r="K345">
            <v>45961</v>
          </cell>
          <cell r="L345" t="str">
            <v>-</v>
          </cell>
          <cell r="M345">
            <v>45777</v>
          </cell>
          <cell r="N345">
            <v>7389800</v>
          </cell>
          <cell r="O345">
            <v>45869</v>
          </cell>
          <cell r="P345" t="str">
            <v>●</v>
          </cell>
          <cell r="R345" t="str">
            <v>〇</v>
          </cell>
          <cell r="S345">
            <v>2</v>
          </cell>
          <cell r="T345">
            <v>2</v>
          </cell>
          <cell r="U345" t="str">
            <v>10610</v>
          </cell>
          <cell r="W345">
            <v>6</v>
          </cell>
          <cell r="X345">
            <v>18</v>
          </cell>
          <cell r="Y345" t="str">
            <v>18-4</v>
          </cell>
          <cell r="Z345" t="str">
            <v>総価契約</v>
          </cell>
          <cell r="AA345" t="str">
            <v>-</v>
          </cell>
          <cell r="AB345" t="str">
            <v>-</v>
          </cell>
          <cell r="AC345">
            <v>7389800</v>
          </cell>
        </row>
        <row r="346">
          <cell r="A346">
            <v>353</v>
          </cell>
          <cell r="B346" t="str">
            <v>中岡</v>
          </cell>
          <cell r="C346" t="str">
            <v>競争性を有しない随意契約</v>
          </cell>
          <cell r="D346" t="str">
            <v>賃貸借</v>
          </cell>
          <cell r="E346" t="str">
            <v>院内人工呼吸器賃貸借契約　一式</v>
          </cell>
          <cell r="F346" t="str">
            <v>院内人工呼吸器賃貸借契約</v>
          </cell>
          <cell r="G346" t="str">
            <v>エア・ウォーター東日本株式会社</v>
          </cell>
          <cell r="H346" t="str">
            <v>東京都文京区小石川5-36-5</v>
          </cell>
          <cell r="J346">
            <v>45839</v>
          </cell>
          <cell r="K346">
            <v>46203</v>
          </cell>
          <cell r="L346" t="str">
            <v>-</v>
          </cell>
          <cell r="M346">
            <v>45838</v>
          </cell>
          <cell r="N346">
            <v>8448000</v>
          </cell>
          <cell r="O346">
            <v>46111</v>
          </cell>
          <cell r="P346" t="str">
            <v>●</v>
          </cell>
          <cell r="R346" t="str">
            <v>〇</v>
          </cell>
          <cell r="S346">
            <v>2</v>
          </cell>
          <cell r="T346">
            <v>2</v>
          </cell>
          <cell r="U346" t="str">
            <v>10320</v>
          </cell>
          <cell r="W346">
            <v>6</v>
          </cell>
          <cell r="X346">
            <v>18</v>
          </cell>
          <cell r="Y346" t="str">
            <v>18-6</v>
          </cell>
          <cell r="Z346" t="str">
            <v>総価契約</v>
          </cell>
          <cell r="AA346" t="str">
            <v>-</v>
          </cell>
          <cell r="AB346" t="str">
            <v>-</v>
          </cell>
          <cell r="AC346">
            <v>8448000</v>
          </cell>
        </row>
        <row r="347">
          <cell r="A347">
            <v>354</v>
          </cell>
          <cell r="B347" t="str">
            <v>山口</v>
          </cell>
          <cell r="C347" t="str">
            <v>一般競争入札</v>
          </cell>
          <cell r="D347" t="str">
            <v>購入等</v>
          </cell>
          <cell r="E347" t="str">
            <v>精白米単価契約（上半期）</v>
          </cell>
          <cell r="F347" t="str">
            <v>給食材料：米</v>
          </cell>
          <cell r="G347" t="str">
            <v>落合米店</v>
          </cell>
          <cell r="H347" t="str">
            <v>茨城県筑西市乙15</v>
          </cell>
          <cell r="J347">
            <v>45809</v>
          </cell>
          <cell r="K347">
            <v>45961</v>
          </cell>
          <cell r="L347" t="str">
            <v>-</v>
          </cell>
          <cell r="M347">
            <v>45803</v>
          </cell>
          <cell r="N347">
            <v>9698400</v>
          </cell>
          <cell r="O347">
            <v>45504</v>
          </cell>
          <cell r="R347" t="str">
            <v>〇</v>
          </cell>
          <cell r="S347">
            <v>2</v>
          </cell>
          <cell r="T347">
            <v>2</v>
          </cell>
          <cell r="U347">
            <v>10040</v>
          </cell>
          <cell r="W347">
            <v>1</v>
          </cell>
          <cell r="X347" t="str">
            <v>-</v>
          </cell>
          <cell r="Y347" t="str">
            <v>-</v>
          </cell>
          <cell r="Z347" t="str">
            <v>単価契約</v>
          </cell>
          <cell r="AA347">
            <v>1</v>
          </cell>
          <cell r="AB347">
            <v>1</v>
          </cell>
          <cell r="AC347">
            <v>9729720</v>
          </cell>
        </row>
        <row r="348">
          <cell r="A348">
            <v>355</v>
          </cell>
          <cell r="B348" t="str">
            <v>山口</v>
          </cell>
          <cell r="C348" t="str">
            <v>一般競争入札</v>
          </cell>
          <cell r="D348" t="str">
            <v>物品</v>
          </cell>
          <cell r="E348" t="str">
            <v>給食材料　調整豆乳　外１２件　単価契約</v>
          </cell>
          <cell r="F348" t="str">
            <v>乾物・冷凍食品</v>
          </cell>
          <cell r="G348" t="str">
            <v>増田禎司商店</v>
          </cell>
          <cell r="H348" t="str">
            <v>東京都八王子市川口町1415番地</v>
          </cell>
          <cell r="J348">
            <v>45809</v>
          </cell>
          <cell r="K348">
            <v>45930</v>
          </cell>
          <cell r="L348" t="str">
            <v>-</v>
          </cell>
          <cell r="M348">
            <v>45803</v>
          </cell>
          <cell r="N348">
            <v>526288</v>
          </cell>
          <cell r="O348">
            <v>46022</v>
          </cell>
          <cell r="P348" t="str">
            <v>●</v>
          </cell>
          <cell r="R348" t="str">
            <v>〇</v>
          </cell>
          <cell r="S348">
            <v>2</v>
          </cell>
          <cell r="T348">
            <v>2</v>
          </cell>
          <cell r="U348" t="str">
            <v>10040</v>
          </cell>
          <cell r="W348">
            <v>1</v>
          </cell>
          <cell r="X348" t="str">
            <v>-</v>
          </cell>
          <cell r="Y348" t="str">
            <v>-</v>
          </cell>
          <cell r="Z348" t="str">
            <v>単価契約</v>
          </cell>
          <cell r="AA348">
            <v>3</v>
          </cell>
          <cell r="AB348">
            <v>2</v>
          </cell>
          <cell r="AC348">
            <v>571283</v>
          </cell>
        </row>
        <row r="349">
          <cell r="A349">
            <v>356</v>
          </cell>
          <cell r="B349" t="str">
            <v>山口</v>
          </cell>
          <cell r="C349" t="str">
            <v>一般競争入札</v>
          </cell>
          <cell r="D349" t="str">
            <v>物品</v>
          </cell>
          <cell r="E349" t="str">
            <v>給食材料　干そうめん　外４件　単価契約</v>
          </cell>
          <cell r="F349" t="str">
            <v>乾物・冷凍食品</v>
          </cell>
          <cell r="G349" t="str">
            <v>柏木商事株式会社</v>
          </cell>
          <cell r="H349" t="str">
            <v>東京都板橋区坂下3-37-7</v>
          </cell>
          <cell r="J349">
            <v>45809</v>
          </cell>
          <cell r="K349">
            <v>45930</v>
          </cell>
          <cell r="L349" t="str">
            <v>-</v>
          </cell>
          <cell r="M349">
            <v>45803</v>
          </cell>
          <cell r="N349">
            <v>25695</v>
          </cell>
          <cell r="O349">
            <v>45838</v>
          </cell>
          <cell r="P349" t="str">
            <v>●</v>
          </cell>
          <cell r="R349" t="str">
            <v>〇</v>
          </cell>
          <cell r="S349">
            <v>2</v>
          </cell>
          <cell r="T349">
            <v>2</v>
          </cell>
          <cell r="U349" t="str">
            <v>10040</v>
          </cell>
          <cell r="W349">
            <v>1</v>
          </cell>
          <cell r="X349" t="str">
            <v>-</v>
          </cell>
          <cell r="Y349" t="str">
            <v>-</v>
          </cell>
          <cell r="Z349" t="str">
            <v>単価契約</v>
          </cell>
          <cell r="AA349">
            <v>3</v>
          </cell>
          <cell r="AB349">
            <v>2</v>
          </cell>
          <cell r="AC349">
            <v>28162</v>
          </cell>
        </row>
        <row r="350">
          <cell r="A350">
            <v>357</v>
          </cell>
          <cell r="B350" t="str">
            <v>山口</v>
          </cell>
          <cell r="C350" t="str">
            <v>一般競争入札</v>
          </cell>
          <cell r="D350" t="str">
            <v>物品</v>
          </cell>
          <cell r="E350" t="str">
            <v>給食材料　冷)無塩食ﾊﾟﾝ8枚切(2枚入) 外５４件　単価契約</v>
          </cell>
          <cell r="F350" t="str">
            <v>乾物・冷凍食品</v>
          </cell>
          <cell r="G350" t="str">
            <v>尾家産業株式会社</v>
          </cell>
          <cell r="H350" t="str">
            <v>東京都立川市一番町4－15－2</v>
          </cell>
          <cell r="J350">
            <v>45809</v>
          </cell>
          <cell r="K350">
            <v>45930</v>
          </cell>
          <cell r="L350" t="str">
            <v>-</v>
          </cell>
          <cell r="M350">
            <v>45803</v>
          </cell>
          <cell r="N350">
            <v>3976033</v>
          </cell>
          <cell r="O350">
            <v>45838</v>
          </cell>
          <cell r="P350" t="str">
            <v>●</v>
          </cell>
          <cell r="R350" t="str">
            <v>〇</v>
          </cell>
          <cell r="S350">
            <v>2</v>
          </cell>
          <cell r="T350">
            <v>2</v>
          </cell>
          <cell r="U350" t="str">
            <v>10040</v>
          </cell>
          <cell r="W350">
            <v>1</v>
          </cell>
          <cell r="X350" t="str">
            <v>-</v>
          </cell>
          <cell r="Y350" t="str">
            <v>-</v>
          </cell>
          <cell r="Z350" t="str">
            <v>単価契約</v>
          </cell>
          <cell r="AA350">
            <v>3</v>
          </cell>
          <cell r="AB350">
            <v>2</v>
          </cell>
          <cell r="AC350">
            <v>4214583</v>
          </cell>
        </row>
        <row r="351">
          <cell r="A351">
            <v>358</v>
          </cell>
          <cell r="B351" t="str">
            <v>阿部</v>
          </cell>
          <cell r="C351" t="str">
            <v>競争性を有しない随意契約</v>
          </cell>
          <cell r="D351" t="str">
            <v>保守</v>
          </cell>
          <cell r="E351" t="str">
            <v>心臓カテーテル用検査装置(カルト３システム)保守契約　一式</v>
          </cell>
          <cell r="F351" t="str">
            <v>アンギオ装置付属３次元画像システム(放射線13番室)</v>
          </cell>
          <cell r="G351" t="str">
            <v>ディーブイエックス株式会社</v>
          </cell>
          <cell r="H351" t="str">
            <v>東京都豊島区高田二丁目17番22号</v>
          </cell>
          <cell r="I351" t="str">
            <v>マネージャー　遠藤</v>
          </cell>
          <cell r="J351">
            <v>45823</v>
          </cell>
          <cell r="K351">
            <v>46187</v>
          </cell>
          <cell r="L351" t="str">
            <v>-</v>
          </cell>
          <cell r="M351">
            <v>45807</v>
          </cell>
          <cell r="N351">
            <v>2970000</v>
          </cell>
          <cell r="O351">
            <v>46095</v>
          </cell>
          <cell r="P351" t="str">
            <v>●</v>
          </cell>
          <cell r="R351" t="str">
            <v>○</v>
          </cell>
          <cell r="S351">
            <v>2</v>
          </cell>
          <cell r="T351">
            <v>2</v>
          </cell>
          <cell r="U351">
            <v>10610</v>
          </cell>
          <cell r="W351">
            <v>6</v>
          </cell>
          <cell r="X351">
            <v>18</v>
          </cell>
          <cell r="Y351" t="str">
            <v>18-4</v>
          </cell>
          <cell r="Z351" t="str">
            <v>総価契約</v>
          </cell>
          <cell r="AA351" t="str">
            <v>-</v>
          </cell>
          <cell r="AB351" t="str">
            <v>-</v>
          </cell>
          <cell r="AC351">
            <v>2970000</v>
          </cell>
        </row>
        <row r="352">
          <cell r="A352">
            <v>359</v>
          </cell>
          <cell r="B352" t="str">
            <v>山口</v>
          </cell>
          <cell r="C352" t="str">
            <v>一般競争入札</v>
          </cell>
          <cell r="D352" t="str">
            <v>物品</v>
          </cell>
          <cell r="E352" t="str">
            <v>術中用エコープローブ　一式</v>
          </cell>
          <cell r="F352" t="str">
            <v>医療機器調達</v>
          </cell>
          <cell r="G352" t="str">
            <v>株式会社ウイルケア</v>
          </cell>
          <cell r="H352" t="str">
            <v>東京都立川市錦町4-5-3</v>
          </cell>
          <cell r="J352" t="str">
            <v>-</v>
          </cell>
          <cell r="K352" t="str">
            <v>-</v>
          </cell>
          <cell r="L352">
            <v>45961</v>
          </cell>
          <cell r="M352">
            <v>45827</v>
          </cell>
          <cell r="N352">
            <v>3399000</v>
          </cell>
          <cell r="O352" t="e">
            <v>#VALUE!</v>
          </cell>
          <cell r="P352" t="str">
            <v>●</v>
          </cell>
          <cell r="R352" t="str">
            <v>○</v>
          </cell>
          <cell r="S352">
            <v>2</v>
          </cell>
          <cell r="T352">
            <v>2</v>
          </cell>
          <cell r="U352" t="str">
            <v>120</v>
          </cell>
          <cell r="W352">
            <v>1</v>
          </cell>
          <cell r="X352" t="str">
            <v>-</v>
          </cell>
          <cell r="Y352" t="str">
            <v>-</v>
          </cell>
          <cell r="Z352" t="str">
            <v>総価契約</v>
          </cell>
          <cell r="AA352">
            <v>2</v>
          </cell>
          <cell r="AB352">
            <v>2</v>
          </cell>
          <cell r="AC352">
            <v>3427048</v>
          </cell>
        </row>
        <row r="353">
          <cell r="A353">
            <v>360</v>
          </cell>
          <cell r="B353" t="str">
            <v>阿部</v>
          </cell>
          <cell r="C353" t="str">
            <v>競争性を有しない随意契約</v>
          </cell>
          <cell r="D353" t="str">
            <v>物品</v>
          </cell>
          <cell r="E353" t="str">
            <v>手術用顕微鏡　一式</v>
          </cell>
          <cell r="F353" t="str">
            <v>医療機器調達</v>
          </cell>
          <cell r="G353" t="str">
            <v>株式会社ウイルケア</v>
          </cell>
          <cell r="H353" t="str">
            <v>東京都立川市錦町4-5-3</v>
          </cell>
          <cell r="J353" t="str">
            <v>-</v>
          </cell>
          <cell r="K353" t="str">
            <v>-</v>
          </cell>
          <cell r="L353">
            <v>45930</v>
          </cell>
          <cell r="M353">
            <v>45838</v>
          </cell>
          <cell r="N353">
            <v>52999980</v>
          </cell>
          <cell r="O353" t="e">
            <v>#VALUE!</v>
          </cell>
          <cell r="P353" t="str">
            <v>●</v>
          </cell>
          <cell r="R353" t="str">
            <v>○</v>
          </cell>
          <cell r="S353">
            <v>1</v>
          </cell>
          <cell r="T353">
            <v>2</v>
          </cell>
          <cell r="U353" t="str">
            <v>120</v>
          </cell>
          <cell r="W353">
            <v>6</v>
          </cell>
          <cell r="X353">
            <v>13</v>
          </cell>
          <cell r="Y353">
            <v>13</v>
          </cell>
          <cell r="Z353" t="str">
            <v>総価契約</v>
          </cell>
          <cell r="AA353" t="str">
            <v>-</v>
          </cell>
          <cell r="AB353" t="str">
            <v>-</v>
          </cell>
          <cell r="AC353">
            <v>55865700</v>
          </cell>
        </row>
        <row r="354">
          <cell r="A354">
            <v>361</v>
          </cell>
          <cell r="B354" t="str">
            <v>井上（紳）</v>
          </cell>
          <cell r="C354" t="str">
            <v>少額随意契約</v>
          </cell>
          <cell r="D354" t="str">
            <v>工事</v>
          </cell>
          <cell r="E354" t="str">
            <v>シングルピッカー解体撤去工事</v>
          </cell>
          <cell r="G354" t="str">
            <v>株式会社山中工務店</v>
          </cell>
          <cell r="H354" t="str">
            <v>東京都東大和市高木3-347-85</v>
          </cell>
          <cell r="J354" t="str">
            <v>-</v>
          </cell>
          <cell r="K354" t="str">
            <v>-</v>
          </cell>
          <cell r="L354">
            <v>45930</v>
          </cell>
          <cell r="M354">
            <v>45839</v>
          </cell>
          <cell r="N354">
            <v>3900897</v>
          </cell>
          <cell r="O354" t="e">
            <v>#VALUE!</v>
          </cell>
          <cell r="R354" t="str">
            <v>〇</v>
          </cell>
          <cell r="S354">
            <v>2</v>
          </cell>
          <cell r="T354">
            <v>1</v>
          </cell>
          <cell r="U354" t="str">
            <v>10510</v>
          </cell>
          <cell r="W354">
            <v>6</v>
          </cell>
          <cell r="X354" t="str">
            <v>-</v>
          </cell>
          <cell r="Y354" t="str">
            <v>-</v>
          </cell>
          <cell r="Z354" t="str">
            <v>総価契約</v>
          </cell>
          <cell r="AA354" t="str">
            <v>-</v>
          </cell>
          <cell r="AB354" t="str">
            <v>-</v>
          </cell>
          <cell r="AC354">
            <v>3900897</v>
          </cell>
        </row>
        <row r="355">
          <cell r="A355">
            <v>362</v>
          </cell>
          <cell r="B355" t="str">
            <v>阿部</v>
          </cell>
          <cell r="C355" t="str">
            <v>一般競争入札</v>
          </cell>
          <cell r="D355" t="str">
            <v>役務</v>
          </cell>
          <cell r="E355" t="str">
            <v>病院経営改善支援業務委託　一式</v>
          </cell>
          <cell r="F355" t="str">
            <v>コンサルティング</v>
          </cell>
          <cell r="G355" t="str">
            <v>株式会社シーユーシー</v>
          </cell>
          <cell r="H355" t="str">
            <v>東京都港区芝浦3-1-1 msb Tamachi 田町ステーションタワーN15階</v>
          </cell>
          <cell r="J355">
            <v>45839</v>
          </cell>
          <cell r="K355">
            <v>46112</v>
          </cell>
          <cell r="L355" t="str">
            <v>-</v>
          </cell>
          <cell r="M355">
            <v>45839</v>
          </cell>
          <cell r="N355">
            <v>4455000</v>
          </cell>
          <cell r="O355">
            <v>45838</v>
          </cell>
          <cell r="P355" t="str">
            <v>●</v>
          </cell>
          <cell r="R355" t="str">
            <v>〇</v>
          </cell>
          <cell r="S355">
            <v>2</v>
          </cell>
          <cell r="T355">
            <v>2</v>
          </cell>
          <cell r="U355" t="str">
            <v>10200</v>
          </cell>
          <cell r="W355">
            <v>1</v>
          </cell>
          <cell r="X355" t="str">
            <v>-</v>
          </cell>
          <cell r="Y355" t="str">
            <v>-</v>
          </cell>
          <cell r="Z355" t="str">
            <v>総価契約</v>
          </cell>
          <cell r="AA355">
            <v>7</v>
          </cell>
          <cell r="AB355">
            <v>1</v>
          </cell>
          <cell r="AC355">
            <v>4900500</v>
          </cell>
        </row>
        <row r="356">
          <cell r="A356">
            <v>363</v>
          </cell>
          <cell r="B356" t="str">
            <v>阿部</v>
          </cell>
          <cell r="C356" t="str">
            <v>一般競争入札</v>
          </cell>
          <cell r="D356" t="str">
            <v>物品</v>
          </cell>
          <cell r="E356" t="str">
            <v>人工心肺装置　一式</v>
          </cell>
          <cell r="F356" t="str">
            <v>医療機器調達</v>
          </cell>
          <cell r="G356" t="str">
            <v>株式会社ウイルケア</v>
          </cell>
          <cell r="H356" t="str">
            <v>東京都立川市錦町4-5-3</v>
          </cell>
          <cell r="J356" t="str">
            <v>-</v>
          </cell>
          <cell r="K356" t="str">
            <v>-</v>
          </cell>
          <cell r="L356">
            <v>45991</v>
          </cell>
          <cell r="M356">
            <v>45839</v>
          </cell>
          <cell r="N356">
            <v>68200000</v>
          </cell>
          <cell r="O356" t="e">
            <v>#VALUE!</v>
          </cell>
          <cell r="P356" t="str">
            <v>●</v>
          </cell>
          <cell r="R356" t="str">
            <v>〇</v>
          </cell>
          <cell r="S356">
            <v>1</v>
          </cell>
          <cell r="T356">
            <v>2</v>
          </cell>
          <cell r="U356" t="str">
            <v>120</v>
          </cell>
          <cell r="W356">
            <v>2</v>
          </cell>
          <cell r="X356" t="str">
            <v>-</v>
          </cell>
          <cell r="Y356" t="str">
            <v>-</v>
          </cell>
          <cell r="Z356" t="str">
            <v>総価契約</v>
          </cell>
          <cell r="AA356">
            <v>2</v>
          </cell>
          <cell r="AB356">
            <v>1</v>
          </cell>
          <cell r="AC356">
            <v>72929815</v>
          </cell>
        </row>
        <row r="357">
          <cell r="A357">
            <v>364</v>
          </cell>
          <cell r="B357" t="str">
            <v>阿部</v>
          </cell>
          <cell r="C357" t="str">
            <v>一般競争入札</v>
          </cell>
          <cell r="D357" t="str">
            <v>役務</v>
          </cell>
          <cell r="E357" t="str">
            <v>一般廃棄物収集・運搬業務委託　一式</v>
          </cell>
          <cell r="F357" t="str">
            <v>一般ゴミ・生ゴミ収集・運搬・処分業務</v>
          </cell>
          <cell r="G357" t="str">
            <v>高根商事株式会社</v>
          </cell>
          <cell r="H357" t="str">
            <v>東京都立川市西砂町3-22-5</v>
          </cell>
          <cell r="J357">
            <v>45870</v>
          </cell>
          <cell r="K357">
            <v>46599</v>
          </cell>
          <cell r="L357" t="str">
            <v>-</v>
          </cell>
          <cell r="M357">
            <v>45841</v>
          </cell>
          <cell r="N357">
            <v>16500000</v>
          </cell>
          <cell r="O357">
            <v>46326</v>
          </cell>
          <cell r="P357" t="str">
            <v>●</v>
          </cell>
          <cell r="R357" t="str">
            <v>○</v>
          </cell>
          <cell r="S357">
            <v>2</v>
          </cell>
          <cell r="T357">
            <v>2</v>
          </cell>
          <cell r="U357">
            <v>10180</v>
          </cell>
          <cell r="W357">
            <v>1</v>
          </cell>
          <cell r="X357" t="str">
            <v>-</v>
          </cell>
          <cell r="Y357" t="str">
            <v>-</v>
          </cell>
          <cell r="Z357" t="str">
            <v>単価契約</v>
          </cell>
          <cell r="AA357">
            <v>2</v>
          </cell>
          <cell r="AB357">
            <v>1</v>
          </cell>
          <cell r="AC357">
            <v>17028000</v>
          </cell>
        </row>
        <row r="358">
          <cell r="A358">
            <v>365</v>
          </cell>
          <cell r="B358" t="str">
            <v>阿部</v>
          </cell>
          <cell r="C358" t="str">
            <v>一般競争入札</v>
          </cell>
          <cell r="D358" t="str">
            <v>役務</v>
          </cell>
          <cell r="E358" t="str">
            <v>感染性廃棄物処分業務委託　一式</v>
          </cell>
          <cell r="F358" t="str">
            <v>感染性廃棄物処分業務</v>
          </cell>
          <cell r="G358" t="str">
            <v>株式会社リスト</v>
          </cell>
          <cell r="H358" t="str">
            <v>東京都国立市矢川3-23-11</v>
          </cell>
          <cell r="J358">
            <v>45870</v>
          </cell>
          <cell r="K358">
            <v>46599</v>
          </cell>
          <cell r="L358" t="str">
            <v>-</v>
          </cell>
          <cell r="M358">
            <v>45856</v>
          </cell>
          <cell r="N358">
            <v>51624100</v>
          </cell>
          <cell r="O358">
            <v>46326</v>
          </cell>
          <cell r="P358" t="str">
            <v>●</v>
          </cell>
          <cell r="R358" t="str">
            <v>○</v>
          </cell>
          <cell r="S358">
            <v>1</v>
          </cell>
          <cell r="T358">
            <v>2</v>
          </cell>
          <cell r="U358">
            <v>10180</v>
          </cell>
          <cell r="W358">
            <v>1</v>
          </cell>
          <cell r="X358" t="str">
            <v>-</v>
          </cell>
          <cell r="Y358" t="str">
            <v>-</v>
          </cell>
          <cell r="Z358" t="str">
            <v>単価契約</v>
          </cell>
          <cell r="AA358">
            <v>1</v>
          </cell>
          <cell r="AB358">
            <v>1</v>
          </cell>
          <cell r="AC358">
            <v>54168950</v>
          </cell>
        </row>
        <row r="359">
          <cell r="A359">
            <v>366</v>
          </cell>
          <cell r="B359" t="str">
            <v>阿部</v>
          </cell>
          <cell r="C359" t="str">
            <v>一般競争入札</v>
          </cell>
          <cell r="D359" t="str">
            <v>役務</v>
          </cell>
          <cell r="E359" t="str">
            <v>産業廃棄物収集・運搬・処分業務委託　一式</v>
          </cell>
          <cell r="F359" t="str">
            <v>産廃(ｶﾝ･ﾋﾞﾝ･ﾍﾟｯﾄﾎﾞﾄﾙ)収集・運搬・処分業務</v>
          </cell>
          <cell r="G359" t="str">
            <v>株式会社総合整備</v>
          </cell>
          <cell r="H359" t="str">
            <v>東京都杉並区上萩1-22-8</v>
          </cell>
          <cell r="J359">
            <v>45870</v>
          </cell>
          <cell r="K359">
            <v>46599</v>
          </cell>
          <cell r="L359" t="str">
            <v>-</v>
          </cell>
          <cell r="M359">
            <v>45862</v>
          </cell>
          <cell r="N359">
            <v>16658334</v>
          </cell>
          <cell r="O359">
            <v>46326</v>
          </cell>
          <cell r="P359" t="str">
            <v>●</v>
          </cell>
          <cell r="R359" t="str">
            <v>○</v>
          </cell>
          <cell r="S359">
            <v>2</v>
          </cell>
          <cell r="T359">
            <v>2</v>
          </cell>
          <cell r="U359">
            <v>10180</v>
          </cell>
          <cell r="W359">
            <v>1</v>
          </cell>
          <cell r="X359" t="str">
            <v>-</v>
          </cell>
          <cell r="Y359" t="str">
            <v>-</v>
          </cell>
          <cell r="Z359" t="str">
            <v>単価契約</v>
          </cell>
          <cell r="AA359">
            <v>2</v>
          </cell>
          <cell r="AB359">
            <v>2</v>
          </cell>
          <cell r="AC359">
            <v>18802476</v>
          </cell>
        </row>
        <row r="360">
          <cell r="A360">
            <v>367</v>
          </cell>
          <cell r="B360" t="str">
            <v>阿部</v>
          </cell>
          <cell r="C360" t="str">
            <v>一般競争入札</v>
          </cell>
          <cell r="D360" t="str">
            <v>購入等</v>
          </cell>
          <cell r="E360" t="str">
            <v>庁舎使用ガス需給契約　一式</v>
          </cell>
          <cell r="F360" t="str">
            <v>都市ガス使用契約 13A</v>
          </cell>
          <cell r="G360" t="str">
            <v>ENEOSPower株式会社</v>
          </cell>
          <cell r="H360" t="str">
            <v>東京都千代田区大手町一丁目1番２号</v>
          </cell>
          <cell r="I360" t="str">
            <v>田口</v>
          </cell>
          <cell r="J360">
            <v>45870</v>
          </cell>
          <cell r="K360">
            <v>46234</v>
          </cell>
          <cell r="L360" t="str">
            <v>-</v>
          </cell>
          <cell r="M360">
            <v>45869</v>
          </cell>
          <cell r="N360">
            <v>42204274</v>
          </cell>
          <cell r="O360">
            <v>46142</v>
          </cell>
          <cell r="P360" t="str">
            <v>●</v>
          </cell>
          <cell r="R360" t="str">
            <v>○</v>
          </cell>
          <cell r="S360">
            <v>1</v>
          </cell>
          <cell r="T360">
            <v>2</v>
          </cell>
          <cell r="U360">
            <v>11240</v>
          </cell>
          <cell r="W360">
            <v>1</v>
          </cell>
          <cell r="X360" t="str">
            <v>-</v>
          </cell>
          <cell r="Y360" t="str">
            <v>-</v>
          </cell>
          <cell r="Z360" t="str">
            <v>単価契約</v>
          </cell>
          <cell r="AA360">
            <v>2</v>
          </cell>
          <cell r="AB360">
            <v>1</v>
          </cell>
          <cell r="AC360">
            <v>44332961</v>
          </cell>
        </row>
        <row r="361">
          <cell r="A361">
            <v>368</v>
          </cell>
          <cell r="B361" t="str">
            <v>藤田</v>
          </cell>
          <cell r="C361" t="str">
            <v>一般競争入札</v>
          </cell>
          <cell r="D361" t="str">
            <v>購入等</v>
          </cell>
          <cell r="E361" t="str">
            <v>検査試薬単価契約　ﾘｱｽｵｰﾄ・Dﾀﾞｲﾏｰﾈｵ GLL-210A　外５件</v>
          </cell>
          <cell r="F361" t="str">
            <v>検査試薬購入</v>
          </cell>
          <cell r="G361" t="str">
            <v>アズサイエンス株式会社</v>
          </cell>
          <cell r="H361" t="str">
            <v>長野県松本市村井町西2丁目3番35号</v>
          </cell>
          <cell r="J361">
            <v>45839</v>
          </cell>
          <cell r="K361">
            <v>46203</v>
          </cell>
          <cell r="L361" t="str">
            <v>-</v>
          </cell>
          <cell r="M361">
            <v>45827</v>
          </cell>
          <cell r="N361">
            <v>22502040</v>
          </cell>
          <cell r="O361">
            <v>46111</v>
          </cell>
          <cell r="P361" t="str">
            <v>●</v>
          </cell>
          <cell r="R361" t="str">
            <v>○</v>
          </cell>
          <cell r="S361">
            <v>2</v>
          </cell>
          <cell r="T361">
            <v>2</v>
          </cell>
          <cell r="U361" t="str">
            <v>10010</v>
          </cell>
          <cell r="W361">
            <v>1</v>
          </cell>
          <cell r="X361" t="str">
            <v>-</v>
          </cell>
          <cell r="Y361" t="str">
            <v>-</v>
          </cell>
          <cell r="Z361" t="str">
            <v>単価契約</v>
          </cell>
          <cell r="AA361">
            <v>5</v>
          </cell>
          <cell r="AB361">
            <v>1</v>
          </cell>
          <cell r="AC361">
            <v>22619322</v>
          </cell>
        </row>
        <row r="362">
          <cell r="A362">
            <v>369</v>
          </cell>
          <cell r="B362" t="str">
            <v>藤田</v>
          </cell>
          <cell r="C362" t="str">
            <v>一般競争入札</v>
          </cell>
          <cell r="D362" t="str">
            <v>購入等</v>
          </cell>
          <cell r="E362" t="str">
            <v>検査試薬単価契約　　ID NOW 新型ｺﾛﾅｳｲﾙｽ 2019　外2件</v>
          </cell>
          <cell r="F362" t="str">
            <v>検査試薬購入</v>
          </cell>
          <cell r="G362" t="str">
            <v>株式会社スズケン</v>
          </cell>
          <cell r="H362" t="str">
            <v>東京都千代田区神田佐久間河岸59号地</v>
          </cell>
          <cell r="J362">
            <v>45839</v>
          </cell>
          <cell r="K362">
            <v>46203</v>
          </cell>
          <cell r="L362" t="str">
            <v>-</v>
          </cell>
          <cell r="M362">
            <v>45827</v>
          </cell>
          <cell r="N362">
            <v>12960200.000000002</v>
          </cell>
          <cell r="O362">
            <v>46111</v>
          </cell>
          <cell r="P362" t="str">
            <v>●</v>
          </cell>
          <cell r="R362" t="str">
            <v>○</v>
          </cell>
          <cell r="S362">
            <v>2</v>
          </cell>
          <cell r="T362">
            <v>2</v>
          </cell>
          <cell r="U362" t="str">
            <v>10010</v>
          </cell>
          <cell r="W362">
            <v>1</v>
          </cell>
          <cell r="X362" t="str">
            <v>-</v>
          </cell>
          <cell r="Y362" t="str">
            <v>-</v>
          </cell>
          <cell r="Z362" t="str">
            <v>単価契約</v>
          </cell>
          <cell r="AA362">
            <v>5</v>
          </cell>
          <cell r="AB362">
            <v>1</v>
          </cell>
          <cell r="AC362">
            <v>12960200</v>
          </cell>
        </row>
        <row r="363">
          <cell r="A363">
            <v>370</v>
          </cell>
          <cell r="B363" t="str">
            <v>藤田</v>
          </cell>
          <cell r="C363" t="str">
            <v>一般競争入札</v>
          </cell>
          <cell r="D363" t="str">
            <v>購入等</v>
          </cell>
          <cell r="E363" t="str">
            <v>検査試薬単価契約　Architect･BNP-JP　外1件</v>
          </cell>
          <cell r="F363" t="str">
            <v>検査試薬購入</v>
          </cell>
          <cell r="G363" t="str">
            <v>東邦薬品株式会社</v>
          </cell>
          <cell r="H363" t="str">
            <v>東京都世田谷区大沢五丁目２番１号</v>
          </cell>
          <cell r="J363">
            <v>45839</v>
          </cell>
          <cell r="K363">
            <v>46203</v>
          </cell>
          <cell r="L363" t="str">
            <v>-</v>
          </cell>
          <cell r="M363">
            <v>45827</v>
          </cell>
          <cell r="N363">
            <v>8681317.333333334</v>
          </cell>
          <cell r="O363">
            <v>46111</v>
          </cell>
          <cell r="P363" t="str">
            <v>●</v>
          </cell>
          <cell r="R363" t="str">
            <v>○</v>
          </cell>
          <cell r="S363">
            <v>2</v>
          </cell>
          <cell r="T363">
            <v>2</v>
          </cell>
          <cell r="U363" t="str">
            <v>10010</v>
          </cell>
          <cell r="W363">
            <v>1</v>
          </cell>
          <cell r="X363" t="str">
            <v>-</v>
          </cell>
          <cell r="Y363" t="str">
            <v>-</v>
          </cell>
          <cell r="Z363" t="str">
            <v>単価契約</v>
          </cell>
          <cell r="AA363">
            <v>5</v>
          </cell>
          <cell r="AB363">
            <v>1</v>
          </cell>
          <cell r="AC363">
            <v>8833484</v>
          </cell>
        </row>
        <row r="364">
          <cell r="A364">
            <v>371</v>
          </cell>
          <cell r="B364" t="str">
            <v>藤田</v>
          </cell>
          <cell r="C364" t="str">
            <v>一般競争入札</v>
          </cell>
          <cell r="D364" t="str">
            <v>購入等</v>
          </cell>
          <cell r="E364" t="str">
            <v>検査試薬単価契約　HISCL SARSｰCoV Ag試薬　</v>
          </cell>
          <cell r="F364" t="str">
            <v>検査試薬購入</v>
          </cell>
          <cell r="G364" t="str">
            <v>株式会社日栄東海</v>
          </cell>
          <cell r="H364" t="str">
            <v>東京都練馬区石神井台２丁目３５番２５号</v>
          </cell>
          <cell r="J364">
            <v>45839</v>
          </cell>
          <cell r="K364">
            <v>46203</v>
          </cell>
          <cell r="L364" t="str">
            <v>-</v>
          </cell>
          <cell r="M364">
            <v>45827</v>
          </cell>
          <cell r="N364">
            <v>16717800.000000002</v>
          </cell>
          <cell r="O364">
            <v>46111</v>
          </cell>
          <cell r="P364" t="str">
            <v>●</v>
          </cell>
          <cell r="R364" t="str">
            <v>○</v>
          </cell>
          <cell r="S364">
            <v>2</v>
          </cell>
          <cell r="T364">
            <v>2</v>
          </cell>
          <cell r="U364" t="str">
            <v>10010</v>
          </cell>
          <cell r="W364">
            <v>1</v>
          </cell>
          <cell r="X364" t="str">
            <v>-</v>
          </cell>
          <cell r="Y364" t="str">
            <v>-</v>
          </cell>
          <cell r="Z364" t="str">
            <v>単価契約</v>
          </cell>
          <cell r="AA364">
            <v>5</v>
          </cell>
          <cell r="AB364">
            <v>1</v>
          </cell>
          <cell r="AC364">
            <v>16830000</v>
          </cell>
        </row>
        <row r="365">
          <cell r="A365">
            <v>372</v>
          </cell>
          <cell r="B365" t="str">
            <v>阿部</v>
          </cell>
          <cell r="C365" t="str">
            <v>一般競争入札</v>
          </cell>
          <cell r="D365" t="str">
            <v>役務</v>
          </cell>
          <cell r="E365" t="str">
            <v>感染性廃棄物収集・運搬業務委託　一式</v>
          </cell>
          <cell r="F365" t="str">
            <v>感染性廃棄物収集・運搬業務</v>
          </cell>
          <cell r="G365" t="str">
            <v>株式会社トキワ薬品化工</v>
          </cell>
          <cell r="H365" t="str">
            <v>神奈川県横浜市旭区上川井町376</v>
          </cell>
          <cell r="J365">
            <v>45870</v>
          </cell>
          <cell r="K365">
            <v>46234</v>
          </cell>
          <cell r="L365" t="str">
            <v>-</v>
          </cell>
          <cell r="M365">
            <v>45869</v>
          </cell>
          <cell r="N365">
            <v>112700500</v>
          </cell>
          <cell r="O365">
            <v>45961</v>
          </cell>
          <cell r="P365" t="str">
            <v>●</v>
          </cell>
          <cell r="R365" t="str">
            <v>○</v>
          </cell>
          <cell r="S365">
            <v>1</v>
          </cell>
          <cell r="T365">
            <v>2</v>
          </cell>
          <cell r="U365" t="str">
            <v>10180</v>
          </cell>
          <cell r="W365">
            <v>1</v>
          </cell>
          <cell r="X365" t="str">
            <v>-</v>
          </cell>
          <cell r="Y365" t="str">
            <v>-</v>
          </cell>
          <cell r="Z365" t="str">
            <v>単価契約</v>
          </cell>
          <cell r="AA365">
            <v>2</v>
          </cell>
          <cell r="AB365">
            <v>1</v>
          </cell>
          <cell r="AC365">
            <v>115172640</v>
          </cell>
        </row>
        <row r="366">
          <cell r="A366">
            <v>373</v>
          </cell>
          <cell r="B366" t="str">
            <v>阿部</v>
          </cell>
          <cell r="C366" t="str">
            <v>一般競争入札</v>
          </cell>
          <cell r="D366" t="str">
            <v>役務</v>
          </cell>
          <cell r="E366" t="str">
            <v>検体検査一元管理単価契約　一式</v>
          </cell>
          <cell r="F366" t="str">
            <v>検体検査項目単価従量課金</v>
          </cell>
          <cell r="G366" t="str">
            <v>アズサイエンス株式会社</v>
          </cell>
          <cell r="H366" t="str">
            <v>長野県松本市村井町西2丁目3番35号</v>
          </cell>
          <cell r="J366">
            <v>45962</v>
          </cell>
          <cell r="K366">
            <v>48152</v>
          </cell>
          <cell r="L366" t="str">
            <v>-</v>
          </cell>
          <cell r="M366">
            <v>45750</v>
          </cell>
          <cell r="N366">
            <v>2858014084</v>
          </cell>
          <cell r="O366">
            <v>47879</v>
          </cell>
          <cell r="P366" t="str">
            <v>●</v>
          </cell>
          <cell r="R366" t="str">
            <v>○</v>
          </cell>
          <cell r="S366">
            <v>1</v>
          </cell>
          <cell r="T366">
            <v>2</v>
          </cell>
          <cell r="U366" t="str">
            <v>10010</v>
          </cell>
          <cell r="W366">
            <v>1</v>
          </cell>
          <cell r="X366" t="str">
            <v>-</v>
          </cell>
          <cell r="Y366" t="str">
            <v>-</v>
          </cell>
          <cell r="Z366" t="str">
            <v>単価契約</v>
          </cell>
          <cell r="AA366">
            <v>1</v>
          </cell>
          <cell r="AB366">
            <v>1</v>
          </cell>
          <cell r="AC366">
            <v>2866202111</v>
          </cell>
        </row>
        <row r="367">
          <cell r="A367">
            <v>374</v>
          </cell>
          <cell r="B367" t="str">
            <v>阿部</v>
          </cell>
          <cell r="C367" t="str">
            <v>競争性を有しない随意契約</v>
          </cell>
          <cell r="D367" t="str">
            <v>役務</v>
          </cell>
          <cell r="E367" t="str">
            <v>循環動態解析外部検査委託（ハートフローFFRCT） 一式</v>
          </cell>
          <cell r="F367" t="str">
            <v>FFRCT解析費用</v>
          </cell>
          <cell r="G367" t="str">
            <v>ハートフロー・ジャパン合同会社</v>
          </cell>
          <cell r="H367" t="str">
            <v>東京都港区虎ノ門4-3-1</v>
          </cell>
          <cell r="I367" t="str">
            <v>営業担当　佐藤</v>
          </cell>
          <cell r="J367">
            <v>45884</v>
          </cell>
          <cell r="K367">
            <v>46248</v>
          </cell>
          <cell r="L367" t="str">
            <v>-</v>
          </cell>
          <cell r="M367">
            <v>45869</v>
          </cell>
          <cell r="N367">
            <v>3465000</v>
          </cell>
          <cell r="O367">
            <v>45975</v>
          </cell>
          <cell r="P367" t="str">
            <v>●</v>
          </cell>
          <cell r="R367" t="str">
            <v>○</v>
          </cell>
          <cell r="S367">
            <v>2</v>
          </cell>
          <cell r="T367">
            <v>2</v>
          </cell>
          <cell r="U367">
            <v>10110</v>
          </cell>
          <cell r="W367">
            <v>6</v>
          </cell>
          <cell r="X367">
            <v>18</v>
          </cell>
          <cell r="Y367" t="str">
            <v>18-7</v>
          </cell>
          <cell r="Z367" t="str">
            <v>単価契約</v>
          </cell>
          <cell r="AA367" t="str">
            <v>-</v>
          </cell>
          <cell r="AB367" t="str">
            <v>-</v>
          </cell>
          <cell r="AC367">
            <v>3465000</v>
          </cell>
        </row>
        <row r="368">
          <cell r="A368">
            <v>375</v>
          </cell>
          <cell r="B368" t="str">
            <v>阿部</v>
          </cell>
          <cell r="C368" t="str">
            <v>一般競争入札</v>
          </cell>
          <cell r="D368" t="str">
            <v>役務</v>
          </cell>
          <cell r="E368" t="str">
            <v>労働者派遣契約（手術室看護師）　一式</v>
          </cell>
          <cell r="F368" t="str">
            <v>看護師派遣</v>
          </cell>
          <cell r="G368" t="str">
            <v>株式会社メディカル・コンシェルジュ</v>
          </cell>
          <cell r="H368" t="str">
            <v>東京都新宿区新宿4-1-6 JR新宿ミライナタワー10階</v>
          </cell>
          <cell r="J368">
            <v>45870</v>
          </cell>
          <cell r="K368">
            <v>46053</v>
          </cell>
          <cell r="L368" t="str">
            <v>-</v>
          </cell>
          <cell r="M368">
            <v>45867</v>
          </cell>
          <cell r="N368">
            <v>6833640</v>
          </cell>
          <cell r="O368">
            <v>45777</v>
          </cell>
          <cell r="P368" t="str">
            <v>●</v>
          </cell>
          <cell r="R368" t="str">
            <v>○</v>
          </cell>
          <cell r="S368">
            <v>2</v>
          </cell>
          <cell r="T368">
            <v>2</v>
          </cell>
          <cell r="U368" t="str">
            <v>10200</v>
          </cell>
          <cell r="W368">
            <v>1</v>
          </cell>
          <cell r="X368" t="str">
            <v>-</v>
          </cell>
          <cell r="Y368" t="str">
            <v>-</v>
          </cell>
          <cell r="Z368" t="str">
            <v>単価契約</v>
          </cell>
          <cell r="AA368">
            <v>1</v>
          </cell>
          <cell r="AB368">
            <v>1</v>
          </cell>
          <cell r="AC368">
            <v>7161000</v>
          </cell>
        </row>
        <row r="369">
          <cell r="A369">
            <v>376</v>
          </cell>
          <cell r="B369" t="str">
            <v>中岡</v>
          </cell>
          <cell r="C369" t="str">
            <v>一般競争入札</v>
          </cell>
          <cell r="D369" t="str">
            <v>購入等</v>
          </cell>
          <cell r="E369" t="str">
            <v>庁舎使用電力需給契約　一式</v>
          </cell>
          <cell r="F369" t="str">
            <v>電気使用契約
(契約電力：1,950ｷﾛﾜｯﾄ、供給電圧：6,000ﾎﾞﾙﾄ)</v>
          </cell>
          <cell r="G369" t="str">
            <v>株式会社エフオン</v>
          </cell>
          <cell r="H369" t="str">
            <v>東京都千代田区丸の内一丁目9番2号</v>
          </cell>
          <cell r="J369">
            <v>45931</v>
          </cell>
          <cell r="K369">
            <v>46295</v>
          </cell>
          <cell r="L369" t="str">
            <v>-</v>
          </cell>
          <cell r="N369">
            <v>194021198</v>
          </cell>
          <cell r="O369">
            <v>46203</v>
          </cell>
          <cell r="P369" t="str">
            <v>●</v>
          </cell>
          <cell r="R369" t="str">
            <v>○</v>
          </cell>
          <cell r="S369">
            <v>1</v>
          </cell>
          <cell r="T369">
            <v>2</v>
          </cell>
          <cell r="U369" t="str">
            <v>11210</v>
          </cell>
          <cell r="W369">
            <v>1</v>
          </cell>
          <cell r="X369" t="str">
            <v>-</v>
          </cell>
          <cell r="Y369" t="str">
            <v>-</v>
          </cell>
          <cell r="Z369" t="str">
            <v>単価契約</v>
          </cell>
          <cell r="AA369">
            <v>10</v>
          </cell>
          <cell r="AB369">
            <v>1</v>
          </cell>
          <cell r="AC369">
            <v>200200584</v>
          </cell>
        </row>
        <row r="370">
          <cell r="A370">
            <v>377</v>
          </cell>
          <cell r="B370" t="str">
            <v>井上</v>
          </cell>
          <cell r="C370" t="str">
            <v>一般競争入札</v>
          </cell>
          <cell r="D370" t="str">
            <v>工事</v>
          </cell>
          <cell r="E370" t="str">
            <v>病棟個室内装抗菌化改修工事</v>
          </cell>
          <cell r="G370" t="str">
            <v>株式会社山中工務店</v>
          </cell>
          <cell r="H370" t="str">
            <v>東京都東大和市高木3-347-85</v>
          </cell>
          <cell r="J370">
            <v>45845</v>
          </cell>
          <cell r="K370">
            <v>45991</v>
          </cell>
          <cell r="L370" t="str">
            <v>-</v>
          </cell>
          <cell r="M370">
            <v>45845</v>
          </cell>
          <cell r="N370">
            <v>15950000</v>
          </cell>
          <cell r="O370">
            <v>45899</v>
          </cell>
          <cell r="P370" t="str">
            <v>●</v>
          </cell>
          <cell r="R370" t="str">
            <v>○</v>
          </cell>
          <cell r="S370">
            <v>2</v>
          </cell>
          <cell r="T370">
            <v>1</v>
          </cell>
          <cell r="U370" t="str">
            <v>10510</v>
          </cell>
          <cell r="W370">
            <v>1</v>
          </cell>
          <cell r="X370" t="str">
            <v>-</v>
          </cell>
          <cell r="Y370" t="str">
            <v>-</v>
          </cell>
          <cell r="Z370" t="str">
            <v>総価契約</v>
          </cell>
          <cell r="AA370">
            <v>2</v>
          </cell>
          <cell r="AB370">
            <v>1</v>
          </cell>
          <cell r="AC370">
            <v>16397132</v>
          </cell>
        </row>
        <row r="371">
          <cell r="A371">
            <v>378</v>
          </cell>
          <cell r="B371" t="str">
            <v>井上</v>
          </cell>
          <cell r="C371" t="str">
            <v>一般競争入札</v>
          </cell>
          <cell r="D371" t="str">
            <v>工事</v>
          </cell>
          <cell r="E371" t="str">
            <v>受電設備更新整備工事</v>
          </cell>
          <cell r="G371" t="str">
            <v>Ｄパワーシステムズ株式会社</v>
          </cell>
          <cell r="H371" t="str">
            <v>東京都府中市小柳町一丁目20番地1</v>
          </cell>
          <cell r="J371">
            <v>45877</v>
          </cell>
          <cell r="K371">
            <v>46446</v>
          </cell>
          <cell r="L371" t="str">
            <v>-</v>
          </cell>
          <cell r="M371">
            <v>45877</v>
          </cell>
          <cell r="N371">
            <v>105600000</v>
          </cell>
          <cell r="O371">
            <v>46354</v>
          </cell>
          <cell r="P371" t="str">
            <v>●</v>
          </cell>
          <cell r="R371" t="str">
            <v>○</v>
          </cell>
          <cell r="S371">
            <v>2</v>
          </cell>
          <cell r="T371">
            <v>1</v>
          </cell>
          <cell r="U371" t="str">
            <v>10510</v>
          </cell>
          <cell r="W371">
            <v>1</v>
          </cell>
          <cell r="X371" t="str">
            <v>-</v>
          </cell>
          <cell r="Y371" t="str">
            <v>-</v>
          </cell>
          <cell r="Z371" t="str">
            <v>総価契約</v>
          </cell>
          <cell r="AA371">
            <v>2</v>
          </cell>
          <cell r="AB371">
            <v>2</v>
          </cell>
          <cell r="AC371">
            <v>105650000</v>
          </cell>
        </row>
        <row r="372">
          <cell r="A372">
            <v>379</v>
          </cell>
          <cell r="B372" t="str">
            <v>中岡</v>
          </cell>
          <cell r="C372" t="str">
            <v>競争性を有しない随意契約</v>
          </cell>
          <cell r="D372" t="str">
            <v>購入等</v>
          </cell>
          <cell r="E372" t="str">
            <v>医薬品単価契約（メキニスト錠２ｍｇ　外３件）</v>
          </cell>
          <cell r="F372" t="str">
            <v>医薬品</v>
          </cell>
          <cell r="G372" t="str">
            <v>アルフレッサ株式会社</v>
          </cell>
          <cell r="H372" t="str">
            <v>東京都府中市西原町1丁目5番地の1</v>
          </cell>
          <cell r="J372">
            <v>45931</v>
          </cell>
          <cell r="K372">
            <v>46295</v>
          </cell>
          <cell r="M372">
            <v>45930</v>
          </cell>
          <cell r="N372">
            <v>34844671</v>
          </cell>
          <cell r="O372">
            <v>46203</v>
          </cell>
          <cell r="P372" t="str">
            <v>●</v>
          </cell>
          <cell r="R372" t="str">
            <v>〇</v>
          </cell>
          <cell r="S372">
            <v>2</v>
          </cell>
          <cell r="T372">
            <v>2</v>
          </cell>
          <cell r="U372">
            <v>10010</v>
          </cell>
          <cell r="W372">
            <v>6</v>
          </cell>
          <cell r="X372">
            <v>18</v>
          </cell>
          <cell r="Y372" t="str">
            <v>18-99</v>
          </cell>
          <cell r="Z372" t="str">
            <v>単価契約</v>
          </cell>
          <cell r="AA372" t="str">
            <v>-</v>
          </cell>
          <cell r="AB372" t="str">
            <v>-</v>
          </cell>
          <cell r="AC372">
            <v>34844671</v>
          </cell>
        </row>
        <row r="373">
          <cell r="A373">
            <v>380</v>
          </cell>
          <cell r="B373" t="str">
            <v>中岡</v>
          </cell>
          <cell r="C373" t="str">
            <v>競争性を有しない随意契約</v>
          </cell>
          <cell r="D373" t="str">
            <v>購入等</v>
          </cell>
          <cell r="E373" t="str">
            <v>医薬品単価契約（ビキセオス配合静注用　外２件）</v>
          </cell>
          <cell r="F373" t="str">
            <v>医薬品</v>
          </cell>
          <cell r="G373" t="str">
            <v>株式会社スズケン</v>
          </cell>
          <cell r="H373" t="str">
            <v>東京都府中市四谷六丁目１３番地の１０</v>
          </cell>
          <cell r="J373">
            <v>45931</v>
          </cell>
          <cell r="K373">
            <v>46295</v>
          </cell>
          <cell r="L373" t="str">
            <v>-</v>
          </cell>
          <cell r="M373">
            <v>45930</v>
          </cell>
          <cell r="N373">
            <v>21591297</v>
          </cell>
          <cell r="O373">
            <v>46203</v>
          </cell>
          <cell r="P373" t="str">
            <v>●</v>
          </cell>
          <cell r="R373" t="str">
            <v>○</v>
          </cell>
          <cell r="S373">
            <v>2</v>
          </cell>
          <cell r="T373">
            <v>2</v>
          </cell>
          <cell r="U373">
            <v>10010</v>
          </cell>
          <cell r="W373">
            <v>6</v>
          </cell>
          <cell r="X373">
            <v>18</v>
          </cell>
          <cell r="Y373" t="str">
            <v>18-99</v>
          </cell>
          <cell r="Z373" t="str">
            <v>単価契約</v>
          </cell>
          <cell r="AA373" t="str">
            <v>-</v>
          </cell>
          <cell r="AB373" t="str">
            <v>-</v>
          </cell>
          <cell r="AC373">
            <v>21591297</v>
          </cell>
        </row>
        <row r="374">
          <cell r="A374">
            <v>381</v>
          </cell>
          <cell r="B374" t="str">
            <v>中岡</v>
          </cell>
          <cell r="C374" t="str">
            <v>競争性を有しない随意契約</v>
          </cell>
          <cell r="D374" t="str">
            <v>購入等</v>
          </cell>
          <cell r="E374" t="str">
            <v>医薬品単価契約（ピリビジェン１０％静注２０ｇ/２００ＭＬ　外１件）</v>
          </cell>
          <cell r="F374" t="str">
            <v>医薬品</v>
          </cell>
          <cell r="G374" t="str">
            <v>東邦薬品株式会社</v>
          </cell>
          <cell r="H374" t="str">
            <v>東京都世田谷区代沢五丁目2番1号</v>
          </cell>
          <cell r="J374">
            <v>45931</v>
          </cell>
          <cell r="K374">
            <v>46295</v>
          </cell>
          <cell r="M374">
            <v>45930</v>
          </cell>
          <cell r="N374">
            <v>9122675</v>
          </cell>
          <cell r="O374">
            <v>46203</v>
          </cell>
          <cell r="P374" t="str">
            <v>●</v>
          </cell>
          <cell r="R374" t="str">
            <v>○</v>
          </cell>
          <cell r="S374">
            <v>2</v>
          </cell>
          <cell r="T374">
            <v>2</v>
          </cell>
          <cell r="U374" t="str">
            <v>10010</v>
          </cell>
          <cell r="W374">
            <v>6</v>
          </cell>
          <cell r="X374">
            <v>18</v>
          </cell>
          <cell r="Y374" t="str">
            <v>18-99</v>
          </cell>
          <cell r="Z374" t="str">
            <v>単価契約</v>
          </cell>
          <cell r="AA374" t="str">
            <v>-</v>
          </cell>
          <cell r="AB374" t="str">
            <v>-</v>
          </cell>
          <cell r="AC374">
            <v>9122675</v>
          </cell>
        </row>
        <row r="375">
          <cell r="A375">
            <v>382</v>
          </cell>
          <cell r="B375" t="str">
            <v>中岡</v>
          </cell>
          <cell r="C375" t="str">
            <v>競争性を有しない随意契約</v>
          </cell>
          <cell r="D375" t="str">
            <v>購入等</v>
          </cell>
          <cell r="E375" t="str">
            <v>医薬品単価契約（フィラジル皮下注３０ｍｇシリンジ）</v>
          </cell>
          <cell r="F375" t="str">
            <v>医薬品</v>
          </cell>
          <cell r="G375" t="str">
            <v>株式会社メディセオ</v>
          </cell>
          <cell r="H375" t="str">
            <v>東京都府中市西原町1丁目5番地の1</v>
          </cell>
          <cell r="J375">
            <v>45931</v>
          </cell>
          <cell r="K375">
            <v>46295</v>
          </cell>
          <cell r="M375">
            <v>45930</v>
          </cell>
          <cell r="N375">
            <v>8308570</v>
          </cell>
          <cell r="O375">
            <v>46203</v>
          </cell>
          <cell r="P375" t="str">
            <v>●</v>
          </cell>
          <cell r="R375" t="str">
            <v>〇</v>
          </cell>
          <cell r="S375">
            <v>2</v>
          </cell>
          <cell r="T375">
            <v>2</v>
          </cell>
          <cell r="U375">
            <v>10010</v>
          </cell>
          <cell r="W375">
            <v>6</v>
          </cell>
          <cell r="X375">
            <v>18</v>
          </cell>
          <cell r="Y375" t="str">
            <v>18-99</v>
          </cell>
          <cell r="Z375" t="str">
            <v>単価契約</v>
          </cell>
          <cell r="AA375" t="str">
            <v>-</v>
          </cell>
          <cell r="AB375" t="str">
            <v>-</v>
          </cell>
          <cell r="AC375">
            <v>8308570</v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A9" sqref="A9"/>
      <selection pane="topRight" activeCell="A9" sqref="A9"/>
      <selection pane="bottomLeft" activeCell="A9" sqref="A9"/>
      <selection pane="bottomRight" activeCell="D9" sqref="D9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32" t="s">
        <v>2</v>
      </c>
      <c r="C5" s="32" t="s">
        <v>3</v>
      </c>
      <c r="D5" s="25" t="s">
        <v>4</v>
      </c>
      <c r="E5" s="34" t="s">
        <v>5</v>
      </c>
      <c r="F5" s="34" t="s">
        <v>6</v>
      </c>
      <c r="G5" s="32" t="s">
        <v>7</v>
      </c>
      <c r="H5" s="23" t="s">
        <v>8</v>
      </c>
      <c r="I5" s="25" t="s">
        <v>9</v>
      </c>
      <c r="J5" s="25" t="s">
        <v>10</v>
      </c>
      <c r="K5" s="27" t="s">
        <v>11</v>
      </c>
      <c r="L5" s="28"/>
      <c r="M5" s="29"/>
      <c r="N5" s="30" t="s">
        <v>12</v>
      </c>
    </row>
    <row r="6" spans="1:14" s="6" customFormat="1" ht="46.5" customHeight="1">
      <c r="B6" s="33"/>
      <c r="C6" s="33"/>
      <c r="D6" s="26"/>
      <c r="E6" s="35"/>
      <c r="F6" s="35"/>
      <c r="G6" s="33"/>
      <c r="H6" s="24"/>
      <c r="I6" s="26"/>
      <c r="J6" s="26"/>
      <c r="K6" s="7" t="s">
        <v>13</v>
      </c>
      <c r="L6" s="7" t="s">
        <v>14</v>
      </c>
      <c r="M6" s="7" t="s">
        <v>15</v>
      </c>
      <c r="N6" s="31"/>
    </row>
    <row r="7" spans="1:14" s="6" customFormat="1" ht="63" customHeight="1">
      <c r="A7" s="8">
        <v>374</v>
      </c>
      <c r="B7" s="9" t="s">
        <v>29</v>
      </c>
      <c r="C7" s="9" t="s">
        <v>16</v>
      </c>
      <c r="D7" s="22" t="s">
        <v>50</v>
      </c>
      <c r="E7" s="10" t="s">
        <v>30</v>
      </c>
      <c r="F7" s="11" t="s">
        <v>17</v>
      </c>
      <c r="G7" s="12" t="s">
        <v>18</v>
      </c>
      <c r="H7" s="13">
        <v>3465000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/>
      <c r="B8" s="9" t="e">
        <f>VLOOKUP(A8,[1]台帳!$A:$AC,5,FALSE)</f>
        <v>#N/A</v>
      </c>
      <c r="C8" s="9" t="s">
        <v>16</v>
      </c>
      <c r="D8" s="10" t="e">
        <f>VLOOKUP(A8,[1]台帳!$A:$AC,13,FALSE)</f>
        <v>#N/A</v>
      </c>
      <c r="E8" s="10" t="e">
        <f>VLOOKUP(A8,[1]台帳!$A:$AC,7,FALSE)&amp;CHAR(10)&amp;VLOOKUP(A8,[1]台帳!$A:$AC,8,FALSE)</f>
        <v>#N/A</v>
      </c>
      <c r="F8" s="11" t="s">
        <v>17</v>
      </c>
      <c r="G8" s="12" t="s">
        <v>18</v>
      </c>
      <c r="H8" s="13" t="e">
        <f>VLOOKUP(A8,[1]台帳!$A:$AC,14,FALSE)</f>
        <v>#N/A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/>
      <c r="B9" s="9" t="e">
        <f>VLOOKUP(A9,[1]台帳!$A:$AC,5,FALSE)</f>
        <v>#N/A</v>
      </c>
      <c r="C9" s="9" t="s">
        <v>16</v>
      </c>
      <c r="D9" s="10" t="e">
        <f>VLOOKUP(A9,[1]台帳!$A:$AC,13,FALSE)</f>
        <v>#N/A</v>
      </c>
      <c r="E9" s="10" t="e">
        <f>VLOOKUP(A9,[1]台帳!$A:$AC,7,FALSE)&amp;CHAR(10)&amp;VLOOKUP(A9,[1]台帳!$A:$AC,8,FALSE)</f>
        <v>#N/A</v>
      </c>
      <c r="F9" s="11" t="s">
        <v>17</v>
      </c>
      <c r="G9" s="12" t="s">
        <v>18</v>
      </c>
      <c r="H9" s="13" t="e">
        <f>VLOOKUP(A9,[1]台帳!$A:$AC,14,FALSE)</f>
        <v>#N/A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/>
      <c r="B10" s="9" t="e">
        <f>VLOOKUP(A10,[1]台帳!$A:$AC,5,FALSE)</f>
        <v>#N/A</v>
      </c>
      <c r="C10" s="9" t="s">
        <v>16</v>
      </c>
      <c r="D10" s="10" t="e">
        <f>VLOOKUP(A10,[1]台帳!$A:$AC,13,FALSE)</f>
        <v>#N/A</v>
      </c>
      <c r="E10" s="10" t="e">
        <f>VLOOKUP(A10,[1]台帳!$A:$AC,7,FALSE)&amp;CHAR(10)&amp;VLOOKUP(A10,[1]台帳!$A:$AC,8,FALSE)</f>
        <v>#N/A</v>
      </c>
      <c r="F10" s="11" t="s">
        <v>19</v>
      </c>
      <c r="G10" s="12" t="s">
        <v>18</v>
      </c>
      <c r="H10" s="13" t="e">
        <f>VLOOKUP(A10,[1]台帳!$A:$AC,14,FALSE)</f>
        <v>#N/A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/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1" t="s">
        <v>19</v>
      </c>
      <c r="G11" s="12" t="s">
        <v>18</v>
      </c>
      <c r="H11" s="13" t="e">
        <f>VLOOKUP(A11,[1]台帳!$A:$AC,14,FALSE)</f>
        <v>#N/A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1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1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1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1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1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1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  <row r="23" spans="1:14">
      <c r="A23" s="1">
        <v>112</v>
      </c>
    </row>
    <row r="24" spans="1:14">
      <c r="A24" s="1">
        <v>113</v>
      </c>
    </row>
    <row r="25" spans="1:14">
      <c r="A25" s="1">
        <v>171</v>
      </c>
    </row>
    <row r="26" spans="1:14">
      <c r="A26" s="1">
        <v>174</v>
      </c>
    </row>
    <row r="27" spans="1:14">
      <c r="A27" s="1">
        <v>179</v>
      </c>
    </row>
    <row r="28" spans="1:14">
      <c r="A28" s="1">
        <v>182</v>
      </c>
    </row>
    <row r="29" spans="1:14">
      <c r="A29" s="1">
        <v>274</v>
      </c>
    </row>
    <row r="30" spans="1:14">
      <c r="A30" s="1">
        <v>284</v>
      </c>
    </row>
    <row r="31" spans="1:14">
      <c r="A31" s="1">
        <v>285</v>
      </c>
    </row>
    <row r="32" spans="1:14">
      <c r="A32" s="1">
        <v>286</v>
      </c>
    </row>
    <row r="33" spans="1:1">
      <c r="A33" s="1">
        <v>287</v>
      </c>
    </row>
    <row r="34" spans="1:1">
      <c r="A34" s="1">
        <v>288</v>
      </c>
    </row>
    <row r="35" spans="1:1">
      <c r="A35" s="1">
        <v>289</v>
      </c>
    </row>
    <row r="36" spans="1:1">
      <c r="A36" s="1">
        <v>290</v>
      </c>
    </row>
    <row r="37" spans="1:1">
      <c r="A37" s="1">
        <v>294</v>
      </c>
    </row>
    <row r="38" spans="1:1">
      <c r="A38" s="1">
        <v>302</v>
      </c>
    </row>
    <row r="39" spans="1:1">
      <c r="A39" s="1">
        <v>303</v>
      </c>
    </row>
    <row r="40" spans="1:1">
      <c r="A40" s="1">
        <v>304</v>
      </c>
    </row>
    <row r="41" spans="1:1">
      <c r="A41" s="1">
        <v>305</v>
      </c>
    </row>
    <row r="42" spans="1:1">
      <c r="A42" s="1">
        <v>306</v>
      </c>
    </row>
    <row r="43" spans="1:1">
      <c r="A43" s="1">
        <v>311</v>
      </c>
    </row>
    <row r="44" spans="1:1">
      <c r="A44" s="1">
        <v>313</v>
      </c>
    </row>
    <row r="45" spans="1:1">
      <c r="A45" s="1">
        <v>314</v>
      </c>
    </row>
    <row r="46" spans="1:1">
      <c r="A46" s="1">
        <v>316</v>
      </c>
    </row>
    <row r="47" spans="1:1">
      <c r="A47" s="1">
        <v>317</v>
      </c>
    </row>
    <row r="48" spans="1:1">
      <c r="A48" s="1">
        <v>318</v>
      </c>
    </row>
    <row r="49" spans="1:1">
      <c r="A49" s="1">
        <v>322</v>
      </c>
    </row>
    <row r="50" spans="1:1">
      <c r="A50" s="1">
        <v>334</v>
      </c>
    </row>
    <row r="51" spans="1:1">
      <c r="A51" s="1">
        <v>336</v>
      </c>
    </row>
    <row r="52" spans="1:1">
      <c r="A52" s="1">
        <v>337</v>
      </c>
    </row>
    <row r="53" spans="1:1">
      <c r="A53" s="1">
        <v>338</v>
      </c>
    </row>
    <row r="54" spans="1:1">
      <c r="A54" s="1">
        <v>339</v>
      </c>
    </row>
  </sheetData>
  <autoFilter ref="B6:N6"/>
  <mergeCells count="11">
    <mergeCell ref="G5:G6"/>
    <mergeCell ref="B5:B6"/>
    <mergeCell ref="C5:C6"/>
    <mergeCell ref="D5:D6"/>
    <mergeCell ref="E5:E6"/>
    <mergeCell ref="F5:F6"/>
    <mergeCell ref="H5:H6"/>
    <mergeCell ref="I5:I6"/>
    <mergeCell ref="J5:J6"/>
    <mergeCell ref="K5:M5"/>
    <mergeCell ref="N5:N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view="pageBreakPreview" zoomScale="85" zoomScaleNormal="75" zoomScaleSheetLayoutView="85" workbookViewId="0">
      <pane xSplit="2" ySplit="6" topLeftCell="C7" activePane="bottomRight" state="frozen"/>
      <selection activeCell="A9" sqref="A9"/>
      <selection pane="topRight" activeCell="A9" sqref="A9"/>
      <selection pane="bottomLeft" activeCell="A9" sqref="A9"/>
      <selection pane="bottomRight" activeCell="D14" sqref="D14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20</v>
      </c>
    </row>
    <row r="2" spans="1:13" ht="19.5" customHeight="1">
      <c r="B2" s="6" t="s">
        <v>21</v>
      </c>
    </row>
    <row r="5" spans="1:13" ht="45" customHeight="1">
      <c r="B5" s="36" t="s">
        <v>2</v>
      </c>
      <c r="C5" s="32" t="s">
        <v>3</v>
      </c>
      <c r="D5" s="25" t="s">
        <v>4</v>
      </c>
      <c r="E5" s="34" t="s">
        <v>5</v>
      </c>
      <c r="F5" s="25" t="s">
        <v>22</v>
      </c>
      <c r="G5" s="32" t="s">
        <v>7</v>
      </c>
      <c r="H5" s="23" t="s">
        <v>8</v>
      </c>
      <c r="I5" s="25" t="s">
        <v>9</v>
      </c>
      <c r="J5" s="27" t="s">
        <v>11</v>
      </c>
      <c r="K5" s="28"/>
      <c r="L5" s="29"/>
      <c r="M5" s="30" t="s">
        <v>12</v>
      </c>
    </row>
    <row r="6" spans="1:13" ht="39.950000000000003" customHeight="1">
      <c r="B6" s="37"/>
      <c r="C6" s="33"/>
      <c r="D6" s="26"/>
      <c r="E6" s="35"/>
      <c r="F6" s="26"/>
      <c r="G6" s="33"/>
      <c r="H6" s="24"/>
      <c r="I6" s="26"/>
      <c r="J6" s="7" t="s">
        <v>13</v>
      </c>
      <c r="K6" s="7" t="s">
        <v>14</v>
      </c>
      <c r="L6" s="7" t="s">
        <v>15</v>
      </c>
      <c r="M6" s="31"/>
    </row>
    <row r="7" spans="1:13" ht="63.75" customHeight="1">
      <c r="A7" s="8">
        <v>362</v>
      </c>
      <c r="B7" s="9" t="s">
        <v>31</v>
      </c>
      <c r="C7" s="9" t="s">
        <v>16</v>
      </c>
      <c r="D7" s="22" t="s">
        <v>51</v>
      </c>
      <c r="E7" s="10" t="s">
        <v>32</v>
      </c>
      <c r="F7" s="10" t="s">
        <v>33</v>
      </c>
      <c r="G7" s="21" t="s">
        <v>23</v>
      </c>
      <c r="H7" s="13">
        <v>4455000</v>
      </c>
      <c r="I7" s="14" t="s">
        <v>23</v>
      </c>
      <c r="J7" s="15"/>
      <c r="K7" s="16"/>
      <c r="L7" s="17"/>
      <c r="M7" s="14"/>
    </row>
    <row r="8" spans="1:13" ht="63.75" customHeight="1">
      <c r="A8" s="8">
        <v>363</v>
      </c>
      <c r="B8" s="9" t="s">
        <v>34</v>
      </c>
      <c r="C8" s="9" t="s">
        <v>16</v>
      </c>
      <c r="D8" s="22" t="s">
        <v>51</v>
      </c>
      <c r="E8" s="10" t="s">
        <v>35</v>
      </c>
      <c r="F8" s="10" t="s">
        <v>33</v>
      </c>
      <c r="G8" s="21" t="s">
        <v>23</v>
      </c>
      <c r="H8" s="13">
        <v>68200000</v>
      </c>
      <c r="I8" s="14" t="s">
        <v>23</v>
      </c>
      <c r="J8" s="15"/>
      <c r="K8" s="16"/>
      <c r="L8" s="17"/>
      <c r="M8" s="14"/>
    </row>
    <row r="9" spans="1:13" ht="63.75" customHeight="1">
      <c r="A9" s="8">
        <v>364</v>
      </c>
      <c r="B9" s="9" t="s">
        <v>36</v>
      </c>
      <c r="C9" s="9" t="s">
        <v>16</v>
      </c>
      <c r="D9" s="22" t="s">
        <v>57</v>
      </c>
      <c r="E9" s="10" t="s">
        <v>37</v>
      </c>
      <c r="F9" s="10" t="s">
        <v>33</v>
      </c>
      <c r="G9" s="21" t="s">
        <v>23</v>
      </c>
      <c r="H9" s="13">
        <v>16500000</v>
      </c>
      <c r="I9" s="14" t="s">
        <v>23</v>
      </c>
      <c r="J9" s="15"/>
      <c r="K9" s="16"/>
      <c r="L9" s="17"/>
      <c r="M9" s="14"/>
    </row>
    <row r="10" spans="1:13" ht="63.75" customHeight="1">
      <c r="A10" s="8">
        <v>365</v>
      </c>
      <c r="B10" s="9" t="s">
        <v>38</v>
      </c>
      <c r="C10" s="9" t="s">
        <v>16</v>
      </c>
      <c r="D10" s="22" t="s">
        <v>52</v>
      </c>
      <c r="E10" s="10" t="s">
        <v>39</v>
      </c>
      <c r="F10" s="10" t="s">
        <v>33</v>
      </c>
      <c r="G10" s="21" t="s">
        <v>23</v>
      </c>
      <c r="H10" s="13">
        <v>51624100</v>
      </c>
      <c r="I10" s="14" t="s">
        <v>23</v>
      </c>
      <c r="J10" s="15"/>
      <c r="K10" s="16"/>
      <c r="L10" s="17"/>
      <c r="M10" s="14"/>
    </row>
    <row r="11" spans="1:13" ht="63.75" customHeight="1">
      <c r="A11" s="6">
        <v>366</v>
      </c>
      <c r="B11" s="9" t="s">
        <v>40</v>
      </c>
      <c r="C11" s="9" t="s">
        <v>16</v>
      </c>
      <c r="D11" s="22" t="s">
        <v>53</v>
      </c>
      <c r="E11" s="10" t="s">
        <v>41</v>
      </c>
      <c r="F11" s="10" t="s">
        <v>33</v>
      </c>
      <c r="G11" s="21" t="s">
        <v>23</v>
      </c>
      <c r="H11" s="13">
        <v>16658334</v>
      </c>
      <c r="I11" s="14" t="s">
        <v>23</v>
      </c>
      <c r="J11" s="15"/>
      <c r="K11" s="16"/>
      <c r="L11" s="17"/>
      <c r="M11" s="14"/>
    </row>
    <row r="12" spans="1:13" ht="63.75" customHeight="1">
      <c r="A12" s="6">
        <v>367</v>
      </c>
      <c r="B12" s="9" t="s">
        <v>42</v>
      </c>
      <c r="C12" s="9" t="s">
        <v>16</v>
      </c>
      <c r="D12" s="22" t="s">
        <v>54</v>
      </c>
      <c r="E12" s="10" t="s">
        <v>43</v>
      </c>
      <c r="F12" s="10" t="s">
        <v>33</v>
      </c>
      <c r="G12" s="21" t="s">
        <v>23</v>
      </c>
      <c r="H12" s="13">
        <v>42204274</v>
      </c>
      <c r="I12" s="14" t="s">
        <v>23</v>
      </c>
      <c r="J12" s="15"/>
      <c r="K12" s="16"/>
      <c r="L12" s="17"/>
      <c r="M12" s="14"/>
    </row>
    <row r="13" spans="1:13" ht="63.75" customHeight="1">
      <c r="A13" s="6">
        <v>372</v>
      </c>
      <c r="B13" s="9" t="s">
        <v>44</v>
      </c>
      <c r="C13" s="9" t="s">
        <v>16</v>
      </c>
      <c r="D13" s="22" t="s">
        <v>54</v>
      </c>
      <c r="E13" s="10" t="s">
        <v>45</v>
      </c>
      <c r="F13" s="10" t="s">
        <v>33</v>
      </c>
      <c r="G13" s="21" t="s">
        <v>23</v>
      </c>
      <c r="H13" s="13">
        <v>112700500</v>
      </c>
      <c r="I13" s="14" t="s">
        <v>23</v>
      </c>
      <c r="J13" s="15"/>
      <c r="K13" s="16"/>
      <c r="L13" s="17"/>
      <c r="M13" s="14"/>
    </row>
    <row r="14" spans="1:13" ht="63.75" customHeight="1">
      <c r="A14" s="6">
        <v>375</v>
      </c>
      <c r="B14" s="9" t="s">
        <v>46</v>
      </c>
      <c r="C14" s="9" t="s">
        <v>16</v>
      </c>
      <c r="D14" s="22" t="s">
        <v>55</v>
      </c>
      <c r="E14" s="10" t="s">
        <v>47</v>
      </c>
      <c r="F14" s="10" t="s">
        <v>33</v>
      </c>
      <c r="G14" s="21" t="s">
        <v>23</v>
      </c>
      <c r="H14" s="13">
        <v>6833640</v>
      </c>
      <c r="I14" s="14" t="s">
        <v>23</v>
      </c>
      <c r="J14" s="15"/>
      <c r="K14" s="16"/>
      <c r="L14" s="17"/>
      <c r="M14" s="14"/>
    </row>
    <row r="15" spans="1:13" ht="63.75" customHeight="1">
      <c r="A15" s="6">
        <v>377</v>
      </c>
      <c r="B15" s="9" t="s">
        <v>48</v>
      </c>
      <c r="C15" s="9" t="s">
        <v>16</v>
      </c>
      <c r="D15" s="22" t="s">
        <v>56</v>
      </c>
      <c r="E15" s="10" t="s">
        <v>49</v>
      </c>
      <c r="F15" s="10" t="s">
        <v>33</v>
      </c>
      <c r="G15" s="21" t="s">
        <v>23</v>
      </c>
      <c r="H15" s="13">
        <v>15950000</v>
      </c>
      <c r="I15" s="14" t="s">
        <v>23</v>
      </c>
      <c r="J15" s="15"/>
      <c r="K15" s="16"/>
      <c r="L15" s="17"/>
      <c r="M15" s="14"/>
    </row>
    <row r="16" spans="1:13" ht="63.75" customHeight="1">
      <c r="B16" s="9" t="e">
        <f>VLOOKUP(A16,[1]台帳!$A:$AC,5,FALSE)</f>
        <v>#N/A</v>
      </c>
      <c r="C16" s="9" t="s">
        <v>24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23</v>
      </c>
      <c r="H16" s="13" t="e">
        <f>VLOOKUP(A16,[1]台帳!$A:$AC,14,FALSE)</f>
        <v>#N/A</v>
      </c>
      <c r="I16" s="14" t="s">
        <v>23</v>
      </c>
      <c r="J16" s="15"/>
      <c r="K16" s="16"/>
      <c r="L16" s="17"/>
      <c r="M16" s="14"/>
    </row>
    <row r="17" spans="1:13" ht="63.75" customHeight="1">
      <c r="B17" s="9" t="e">
        <f>VLOOKUP(A17,[1]台帳!$A:$AC,5,FALSE)</f>
        <v>#N/A</v>
      </c>
      <c r="C17" s="9" t="s">
        <v>25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23</v>
      </c>
      <c r="H17" s="13" t="e">
        <f>VLOOKUP(A17,[1]台帳!$A:$AC,14,FALSE)</f>
        <v>#N/A</v>
      </c>
      <c r="I17" s="14" t="s">
        <v>23</v>
      </c>
      <c r="J17" s="15"/>
      <c r="K17" s="16"/>
      <c r="L17" s="17"/>
      <c r="M17" s="14"/>
    </row>
    <row r="18" spans="1:13" ht="63.75" customHeight="1">
      <c r="B18" s="9" t="e">
        <f>VLOOKUP(A18,[1]台帳!$A:$AC,5,FALSE)</f>
        <v>#N/A</v>
      </c>
      <c r="C18" s="9" t="s">
        <v>26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23</v>
      </c>
      <c r="H18" s="13" t="e">
        <f>VLOOKUP(A18,[1]台帳!$A:$AC,14,FALSE)</f>
        <v>#N/A</v>
      </c>
      <c r="I18" s="14" t="s">
        <v>23</v>
      </c>
      <c r="J18" s="15"/>
      <c r="K18" s="16"/>
      <c r="L18" s="17"/>
      <c r="M18" s="14"/>
    </row>
    <row r="19" spans="1:13" ht="63.75" customHeight="1">
      <c r="B19" s="9" t="e">
        <f>VLOOKUP(A19,[1]台帳!$A:$AC,5,FALSE)</f>
        <v>#N/A</v>
      </c>
      <c r="C19" s="9" t="s">
        <v>27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23</v>
      </c>
      <c r="H19" s="13" t="e">
        <f>VLOOKUP(A19,[1]台帳!$A:$AC,14,FALSE)</f>
        <v>#N/A</v>
      </c>
      <c r="I19" s="14" t="s">
        <v>23</v>
      </c>
      <c r="J19" s="15"/>
      <c r="K19" s="16"/>
      <c r="L19" s="17"/>
      <c r="M19" s="14"/>
    </row>
    <row r="20" spans="1:13" ht="63.75" customHeight="1">
      <c r="B20" s="9" t="e">
        <f>VLOOKUP(A20,[1]台帳!$A:$AC,5,FALSE)</f>
        <v>#N/A</v>
      </c>
      <c r="C20" s="9" t="s">
        <v>28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23</v>
      </c>
      <c r="H20" s="13" t="e">
        <f>VLOOKUP(A20,[1]台帳!$A:$AC,14,FALSE)</f>
        <v>#N/A</v>
      </c>
      <c r="I20" s="14" t="s">
        <v>23</v>
      </c>
      <c r="J20" s="15"/>
      <c r="K20" s="16"/>
      <c r="L20" s="17"/>
      <c r="M20" s="14"/>
    </row>
    <row r="21" spans="1:13" ht="63.75" customHeight="1">
      <c r="B21" s="9" t="e">
        <f>VLOOKUP(A21,[1]台帳!$A:$AC,5,FALSE)</f>
        <v>#N/A</v>
      </c>
      <c r="C21" s="9" t="s">
        <v>28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23</v>
      </c>
      <c r="H21" s="13" t="e">
        <f>VLOOKUP(A21,[1]台帳!$A:$AC,14,FALSE)</f>
        <v>#N/A</v>
      </c>
      <c r="I21" s="14" t="s">
        <v>23</v>
      </c>
      <c r="J21" s="15"/>
      <c r="K21" s="16"/>
      <c r="L21" s="17"/>
      <c r="M21" s="14"/>
    </row>
    <row r="22" spans="1:13" ht="63.75" customHeight="1">
      <c r="B22" s="9" t="e">
        <f>VLOOKUP(A22,[1]台帳!$A:$AC,5,FALSE)</f>
        <v>#N/A</v>
      </c>
      <c r="C22" s="9" t="s">
        <v>28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23</v>
      </c>
      <c r="H22" s="13" t="e">
        <f>VLOOKUP(A22,[1]台帳!$A:$AC,14,FALSE)</f>
        <v>#N/A</v>
      </c>
      <c r="I22" s="14" t="s">
        <v>23</v>
      </c>
      <c r="J22" s="15"/>
      <c r="K22" s="16"/>
      <c r="L22" s="17"/>
      <c r="M22" s="14"/>
    </row>
    <row r="23" spans="1:13" ht="54">
      <c r="B23" s="9" t="e">
        <f>VLOOKUP(A23,[1]台帳!$A:$AC,5,FALSE)</f>
        <v>#N/A</v>
      </c>
      <c r="C23" s="9" t="s">
        <v>28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23</v>
      </c>
      <c r="H23" s="13" t="e">
        <f>VLOOKUP(A23,[1]台帳!$A:$AC,14,FALSE)</f>
        <v>#N/A</v>
      </c>
      <c r="I23" s="14" t="s">
        <v>23</v>
      </c>
      <c r="J23" s="15"/>
      <c r="K23" s="16"/>
      <c r="L23" s="17"/>
      <c r="M23" s="14"/>
    </row>
    <row r="24" spans="1:13" ht="54">
      <c r="B24" s="9" t="e">
        <f>VLOOKUP(A24,[1]台帳!$A:$AC,5,FALSE)</f>
        <v>#N/A</v>
      </c>
      <c r="C24" s="9" t="s">
        <v>28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23</v>
      </c>
      <c r="H24" s="13" t="e">
        <f>VLOOKUP(A24,[1]台帳!$A:$AC,14,FALSE)</f>
        <v>#N/A</v>
      </c>
      <c r="I24" s="14" t="s">
        <v>23</v>
      </c>
      <c r="J24" s="15"/>
      <c r="K24" s="16"/>
      <c r="L24" s="17"/>
      <c r="M24" s="14"/>
    </row>
    <row r="25" spans="1:13" ht="54">
      <c r="B25" s="9" t="e">
        <f>VLOOKUP(A25,[1]台帳!$A:$AC,5,FALSE)</f>
        <v>#N/A</v>
      </c>
      <c r="C25" s="9" t="s">
        <v>28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23</v>
      </c>
      <c r="H25" s="13" t="e">
        <f>VLOOKUP(A25,[1]台帳!$A:$AC,14,FALSE)</f>
        <v>#N/A</v>
      </c>
      <c r="I25" s="14" t="s">
        <v>23</v>
      </c>
      <c r="J25" s="15"/>
      <c r="K25" s="16"/>
      <c r="L25" s="17"/>
      <c r="M25" s="14"/>
    </row>
    <row r="26" spans="1:13" ht="54">
      <c r="B26" s="9" t="e">
        <f>VLOOKUP(A26,[1]台帳!$A:$AC,5,FALSE)</f>
        <v>#N/A</v>
      </c>
      <c r="C26" s="9" t="s">
        <v>28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23</v>
      </c>
      <c r="H26" s="13" t="e">
        <f>VLOOKUP(A26,[1]台帳!$A:$AC,14,FALSE)</f>
        <v>#N/A</v>
      </c>
      <c r="I26" s="14" t="s">
        <v>23</v>
      </c>
      <c r="J26" s="15"/>
      <c r="K26" s="16"/>
      <c r="L26" s="17"/>
      <c r="M26" s="14"/>
    </row>
    <row r="27" spans="1:13" ht="54">
      <c r="B27" s="9" t="e">
        <f>VLOOKUP(A27,[1]台帳!$A:$AC,5,FALSE)</f>
        <v>#N/A</v>
      </c>
      <c r="C27" s="9" t="s">
        <v>28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23</v>
      </c>
      <c r="H27" s="13" t="e">
        <f>VLOOKUP(A27,[1]台帳!$A:$AC,14,FALSE)</f>
        <v>#N/A</v>
      </c>
      <c r="I27" s="14" t="s">
        <v>23</v>
      </c>
      <c r="J27" s="15"/>
      <c r="K27" s="16"/>
      <c r="L27" s="17"/>
      <c r="M27" s="14"/>
    </row>
    <row r="28" spans="1:13">
      <c r="A28" s="6">
        <v>344</v>
      </c>
    </row>
    <row r="29" spans="1:13">
      <c r="A29" s="6">
        <v>345</v>
      </c>
    </row>
    <row r="30" spans="1:13">
      <c r="A30" s="6">
        <v>346</v>
      </c>
    </row>
    <row r="31" spans="1:13">
      <c r="A31" s="6">
        <v>347</v>
      </c>
    </row>
    <row r="32" spans="1:13">
      <c r="A32" s="6">
        <v>348</v>
      </c>
    </row>
    <row r="33" spans="1:1">
      <c r="A33" s="6">
        <v>183</v>
      </c>
    </row>
    <row r="34" spans="1:1">
      <c r="A34" s="6">
        <v>292</v>
      </c>
    </row>
    <row r="35" spans="1:1">
      <c r="A35" s="6">
        <v>293</v>
      </c>
    </row>
    <row r="36" spans="1:1">
      <c r="A36" s="6">
        <v>295</v>
      </c>
    </row>
    <row r="37" spans="1:1">
      <c r="A37" s="6">
        <v>296</v>
      </c>
    </row>
    <row r="38" spans="1:1">
      <c r="A38" s="6">
        <v>297</v>
      </c>
    </row>
    <row r="39" spans="1:1">
      <c r="A39" s="6">
        <v>298</v>
      </c>
    </row>
    <row r="40" spans="1:1">
      <c r="A40" s="6">
        <v>299</v>
      </c>
    </row>
    <row r="41" spans="1:1">
      <c r="A41" s="6">
        <v>300</v>
      </c>
    </row>
    <row r="42" spans="1:1">
      <c r="A42" s="6">
        <v>301</v>
      </c>
    </row>
    <row r="43" spans="1:1">
      <c r="A43" s="6">
        <v>307</v>
      </c>
    </row>
    <row r="44" spans="1:1">
      <c r="A44" s="6">
        <v>315</v>
      </c>
    </row>
    <row r="45" spans="1:1">
      <c r="A45" s="6">
        <v>319</v>
      </c>
    </row>
    <row r="46" spans="1:1">
      <c r="A46" s="6">
        <v>320</v>
      </c>
    </row>
    <row r="47" spans="1:1">
      <c r="A47" s="6">
        <v>321</v>
      </c>
    </row>
    <row r="48" spans="1:1">
      <c r="A48" s="6">
        <v>323</v>
      </c>
    </row>
    <row r="49" spans="1:1">
      <c r="A49" s="6">
        <v>324</v>
      </c>
    </row>
    <row r="50" spans="1:1">
      <c r="A50" s="6">
        <v>325</v>
      </c>
    </row>
    <row r="51" spans="1:1">
      <c r="A51" s="6">
        <v>326</v>
      </c>
    </row>
    <row r="52" spans="1:1">
      <c r="A52" s="6">
        <v>327</v>
      </c>
    </row>
    <row r="53" spans="1:1">
      <c r="A53" s="6">
        <v>328</v>
      </c>
    </row>
    <row r="54" spans="1:1">
      <c r="A54" s="6">
        <v>329</v>
      </c>
    </row>
    <row r="55" spans="1:1">
      <c r="A55" s="6">
        <v>330</v>
      </c>
    </row>
    <row r="56" spans="1:1">
      <c r="A56" s="6">
        <v>331</v>
      </c>
    </row>
    <row r="57" spans="1:1">
      <c r="A57" s="6">
        <v>332</v>
      </c>
    </row>
    <row r="58" spans="1:1">
      <c r="A58" s="6">
        <v>333</v>
      </c>
    </row>
    <row r="59" spans="1:1">
      <c r="A59" s="6">
        <v>335</v>
      </c>
    </row>
    <row r="60" spans="1:1">
      <c r="A60" s="6">
        <v>340</v>
      </c>
    </row>
    <row r="61" spans="1:1">
      <c r="A61" s="6">
        <v>341</v>
      </c>
    </row>
    <row r="62" spans="1:1">
      <c r="A62" s="6">
        <v>342</v>
      </c>
    </row>
    <row r="63" spans="1:1">
      <c r="A63" s="6">
        <v>343</v>
      </c>
    </row>
    <row r="64" spans="1:1">
      <c r="A64" s="6">
        <v>344</v>
      </c>
    </row>
    <row r="65" spans="1:1">
      <c r="A65" s="6">
        <v>345</v>
      </c>
    </row>
    <row r="66" spans="1:1">
      <c r="A66" s="6">
        <v>346</v>
      </c>
    </row>
    <row r="67" spans="1:1">
      <c r="A67" s="6">
        <v>347</v>
      </c>
    </row>
    <row r="68" spans="1:1">
      <c r="A68" s="6">
        <v>348</v>
      </c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1">
    <dataValidation type="list" allowBlank="1" showInputMessage="1" showErrorMessage="1" sqref="J7:K27 WVR983047:WVS983062 JF7:JG22 TB7:TC22 ACX7:ACY22 AMT7:AMU22 AWP7:AWQ22 BGL7:BGM22 BQH7:BQI22 CAD7:CAE22 CJZ7:CKA22 CTV7:CTW22 DDR7:DDS22 DNN7:DNO22 DXJ7:DXK22 EHF7:EHG22 ERB7:ERC22 FAX7:FAY22 FKT7:FKU22 FUP7:FUQ22 GEL7:GEM22 GOH7:GOI22 GYD7:GYE22 HHZ7:HIA22 HRV7:HRW22 IBR7:IBS22 ILN7:ILO22 IVJ7:IVK22 JFF7:JFG22 JPB7:JPC22 JYX7:JYY22 KIT7:KIU22 KSP7:KSQ22 LCL7:LCM22 LMH7:LMI22 LWD7:LWE22 MFZ7:MGA22 MPV7:MPW22 MZR7:MZS22 NJN7:NJO22 NTJ7:NTK22 ODF7:ODG22 ONB7:ONC22 OWX7:OWY22 PGT7:PGU22 PQP7:PQQ22 QAL7:QAM22 QKH7:QKI22 QUD7:QUE22 RDZ7:REA22 RNV7:RNW22 RXR7:RXS22 SHN7:SHO22 SRJ7:SRK22 TBF7:TBG22 TLB7:TLC22 TUX7:TUY22 UET7:UEU22 UOP7:UOQ22 UYL7:UYM22 VIH7:VII22 VSD7:VSE22 WBZ7:WCA22 WLV7:WLW22 WVR7:WVS22 J65543:K65558 JF65543:JG65558 TB65543:TC65558 ACX65543:ACY65558 AMT65543:AMU65558 AWP65543:AWQ65558 BGL65543:BGM65558 BQH65543:BQI65558 CAD65543:CAE65558 CJZ65543:CKA65558 CTV65543:CTW65558 DDR65543:DDS65558 DNN65543:DNO65558 DXJ65543:DXK65558 EHF65543:EHG65558 ERB65543:ERC65558 FAX65543:FAY65558 FKT65543:FKU65558 FUP65543:FUQ65558 GEL65543:GEM65558 GOH65543:GOI65558 GYD65543:GYE65558 HHZ65543:HIA65558 HRV65543:HRW65558 IBR65543:IBS65558 ILN65543:ILO65558 IVJ65543:IVK65558 JFF65543:JFG65558 JPB65543:JPC65558 JYX65543:JYY65558 KIT65543:KIU65558 KSP65543:KSQ65558 LCL65543:LCM65558 LMH65543:LMI65558 LWD65543:LWE65558 MFZ65543:MGA65558 MPV65543:MPW65558 MZR65543:MZS65558 NJN65543:NJO65558 NTJ65543:NTK65558 ODF65543:ODG65558 ONB65543:ONC65558 OWX65543:OWY65558 PGT65543:PGU65558 PQP65543:PQQ65558 QAL65543:QAM65558 QKH65543:QKI65558 QUD65543:QUE65558 RDZ65543:REA65558 RNV65543:RNW65558 RXR65543:RXS65558 SHN65543:SHO65558 SRJ65543:SRK65558 TBF65543:TBG65558 TLB65543:TLC65558 TUX65543:TUY65558 UET65543:UEU65558 UOP65543:UOQ65558 UYL65543:UYM65558 VIH65543:VII65558 VSD65543:VSE65558 WBZ65543:WCA65558 WLV65543:WLW65558 WVR65543:WVS65558 J131079:K131094 JF131079:JG131094 TB131079:TC131094 ACX131079:ACY131094 AMT131079:AMU131094 AWP131079:AWQ131094 BGL131079:BGM131094 BQH131079:BQI131094 CAD131079:CAE131094 CJZ131079:CKA131094 CTV131079:CTW131094 DDR131079:DDS131094 DNN131079:DNO131094 DXJ131079:DXK131094 EHF131079:EHG131094 ERB131079:ERC131094 FAX131079:FAY131094 FKT131079:FKU131094 FUP131079:FUQ131094 GEL131079:GEM131094 GOH131079:GOI131094 GYD131079:GYE131094 HHZ131079:HIA131094 HRV131079:HRW131094 IBR131079:IBS131094 ILN131079:ILO131094 IVJ131079:IVK131094 JFF131079:JFG131094 JPB131079:JPC131094 JYX131079:JYY131094 KIT131079:KIU131094 KSP131079:KSQ131094 LCL131079:LCM131094 LMH131079:LMI131094 LWD131079:LWE131094 MFZ131079:MGA131094 MPV131079:MPW131094 MZR131079:MZS131094 NJN131079:NJO131094 NTJ131079:NTK131094 ODF131079:ODG131094 ONB131079:ONC131094 OWX131079:OWY131094 PGT131079:PGU131094 PQP131079:PQQ131094 QAL131079:QAM131094 QKH131079:QKI131094 QUD131079:QUE131094 RDZ131079:REA131094 RNV131079:RNW131094 RXR131079:RXS131094 SHN131079:SHO131094 SRJ131079:SRK131094 TBF131079:TBG131094 TLB131079:TLC131094 TUX131079:TUY131094 UET131079:UEU131094 UOP131079:UOQ131094 UYL131079:UYM131094 VIH131079:VII131094 VSD131079:VSE131094 WBZ131079:WCA131094 WLV131079:WLW131094 WVR131079:WVS131094 J196615:K196630 JF196615:JG196630 TB196615:TC196630 ACX196615:ACY196630 AMT196615:AMU196630 AWP196615:AWQ196630 BGL196615:BGM196630 BQH196615:BQI196630 CAD196615:CAE196630 CJZ196615:CKA196630 CTV196615:CTW196630 DDR196615:DDS196630 DNN196615:DNO196630 DXJ196615:DXK196630 EHF196615:EHG196630 ERB196615:ERC196630 FAX196615:FAY196630 FKT196615:FKU196630 FUP196615:FUQ196630 GEL196615:GEM196630 GOH196615:GOI196630 GYD196615:GYE196630 HHZ196615:HIA196630 HRV196615:HRW196630 IBR196615:IBS196630 ILN196615:ILO196630 IVJ196615:IVK196630 JFF196615:JFG196630 JPB196615:JPC196630 JYX196615:JYY196630 KIT196615:KIU196630 KSP196615:KSQ196630 LCL196615:LCM196630 LMH196615:LMI196630 LWD196615:LWE196630 MFZ196615:MGA196630 MPV196615:MPW196630 MZR196615:MZS196630 NJN196615:NJO196630 NTJ196615:NTK196630 ODF196615:ODG196630 ONB196615:ONC196630 OWX196615:OWY196630 PGT196615:PGU196630 PQP196615:PQQ196630 QAL196615:QAM196630 QKH196615:QKI196630 QUD196615:QUE196630 RDZ196615:REA196630 RNV196615:RNW196630 RXR196615:RXS196630 SHN196615:SHO196630 SRJ196615:SRK196630 TBF196615:TBG196630 TLB196615:TLC196630 TUX196615:TUY196630 UET196615:UEU196630 UOP196615:UOQ196630 UYL196615:UYM196630 VIH196615:VII196630 VSD196615:VSE196630 WBZ196615:WCA196630 WLV196615:WLW196630 WVR196615:WVS196630 J262151:K262166 JF262151:JG262166 TB262151:TC262166 ACX262151:ACY262166 AMT262151:AMU262166 AWP262151:AWQ262166 BGL262151:BGM262166 BQH262151:BQI262166 CAD262151:CAE262166 CJZ262151:CKA262166 CTV262151:CTW262166 DDR262151:DDS262166 DNN262151:DNO262166 DXJ262151:DXK262166 EHF262151:EHG262166 ERB262151:ERC262166 FAX262151:FAY262166 FKT262151:FKU262166 FUP262151:FUQ262166 GEL262151:GEM262166 GOH262151:GOI262166 GYD262151:GYE262166 HHZ262151:HIA262166 HRV262151:HRW262166 IBR262151:IBS262166 ILN262151:ILO262166 IVJ262151:IVK262166 JFF262151:JFG262166 JPB262151:JPC262166 JYX262151:JYY262166 KIT262151:KIU262166 KSP262151:KSQ262166 LCL262151:LCM262166 LMH262151:LMI262166 LWD262151:LWE262166 MFZ262151:MGA262166 MPV262151:MPW262166 MZR262151:MZS262166 NJN262151:NJO262166 NTJ262151:NTK262166 ODF262151:ODG262166 ONB262151:ONC262166 OWX262151:OWY262166 PGT262151:PGU262166 PQP262151:PQQ262166 QAL262151:QAM262166 QKH262151:QKI262166 QUD262151:QUE262166 RDZ262151:REA262166 RNV262151:RNW262166 RXR262151:RXS262166 SHN262151:SHO262166 SRJ262151:SRK262166 TBF262151:TBG262166 TLB262151:TLC262166 TUX262151:TUY262166 UET262151:UEU262166 UOP262151:UOQ262166 UYL262151:UYM262166 VIH262151:VII262166 VSD262151:VSE262166 WBZ262151:WCA262166 WLV262151:WLW262166 WVR262151:WVS262166 J327687:K327702 JF327687:JG327702 TB327687:TC327702 ACX327687:ACY327702 AMT327687:AMU327702 AWP327687:AWQ327702 BGL327687:BGM327702 BQH327687:BQI327702 CAD327687:CAE327702 CJZ327687:CKA327702 CTV327687:CTW327702 DDR327687:DDS327702 DNN327687:DNO327702 DXJ327687:DXK327702 EHF327687:EHG327702 ERB327687:ERC327702 FAX327687:FAY327702 FKT327687:FKU327702 FUP327687:FUQ327702 GEL327687:GEM327702 GOH327687:GOI327702 GYD327687:GYE327702 HHZ327687:HIA327702 HRV327687:HRW327702 IBR327687:IBS327702 ILN327687:ILO327702 IVJ327687:IVK327702 JFF327687:JFG327702 JPB327687:JPC327702 JYX327687:JYY327702 KIT327687:KIU327702 KSP327687:KSQ327702 LCL327687:LCM327702 LMH327687:LMI327702 LWD327687:LWE327702 MFZ327687:MGA327702 MPV327687:MPW327702 MZR327687:MZS327702 NJN327687:NJO327702 NTJ327687:NTK327702 ODF327687:ODG327702 ONB327687:ONC327702 OWX327687:OWY327702 PGT327687:PGU327702 PQP327687:PQQ327702 QAL327687:QAM327702 QKH327687:QKI327702 QUD327687:QUE327702 RDZ327687:REA327702 RNV327687:RNW327702 RXR327687:RXS327702 SHN327687:SHO327702 SRJ327687:SRK327702 TBF327687:TBG327702 TLB327687:TLC327702 TUX327687:TUY327702 UET327687:UEU327702 UOP327687:UOQ327702 UYL327687:UYM327702 VIH327687:VII327702 VSD327687:VSE327702 WBZ327687:WCA327702 WLV327687:WLW327702 WVR327687:WVS327702 J393223:K393238 JF393223:JG393238 TB393223:TC393238 ACX393223:ACY393238 AMT393223:AMU393238 AWP393223:AWQ393238 BGL393223:BGM393238 BQH393223:BQI393238 CAD393223:CAE393238 CJZ393223:CKA393238 CTV393223:CTW393238 DDR393223:DDS393238 DNN393223:DNO393238 DXJ393223:DXK393238 EHF393223:EHG393238 ERB393223:ERC393238 FAX393223:FAY393238 FKT393223:FKU393238 FUP393223:FUQ393238 GEL393223:GEM393238 GOH393223:GOI393238 GYD393223:GYE393238 HHZ393223:HIA393238 HRV393223:HRW393238 IBR393223:IBS393238 ILN393223:ILO393238 IVJ393223:IVK393238 JFF393223:JFG393238 JPB393223:JPC393238 JYX393223:JYY393238 KIT393223:KIU393238 KSP393223:KSQ393238 LCL393223:LCM393238 LMH393223:LMI393238 LWD393223:LWE393238 MFZ393223:MGA393238 MPV393223:MPW393238 MZR393223:MZS393238 NJN393223:NJO393238 NTJ393223:NTK393238 ODF393223:ODG393238 ONB393223:ONC393238 OWX393223:OWY393238 PGT393223:PGU393238 PQP393223:PQQ393238 QAL393223:QAM393238 QKH393223:QKI393238 QUD393223:QUE393238 RDZ393223:REA393238 RNV393223:RNW393238 RXR393223:RXS393238 SHN393223:SHO393238 SRJ393223:SRK393238 TBF393223:TBG393238 TLB393223:TLC393238 TUX393223:TUY393238 UET393223:UEU393238 UOP393223:UOQ393238 UYL393223:UYM393238 VIH393223:VII393238 VSD393223:VSE393238 WBZ393223:WCA393238 WLV393223:WLW393238 WVR393223:WVS393238 J458759:K458774 JF458759:JG458774 TB458759:TC458774 ACX458759:ACY458774 AMT458759:AMU458774 AWP458759:AWQ458774 BGL458759:BGM458774 BQH458759:BQI458774 CAD458759:CAE458774 CJZ458759:CKA458774 CTV458759:CTW458774 DDR458759:DDS458774 DNN458759:DNO458774 DXJ458759:DXK458774 EHF458759:EHG458774 ERB458759:ERC458774 FAX458759:FAY458774 FKT458759:FKU458774 FUP458759:FUQ458774 GEL458759:GEM458774 GOH458759:GOI458774 GYD458759:GYE458774 HHZ458759:HIA458774 HRV458759:HRW458774 IBR458759:IBS458774 ILN458759:ILO458774 IVJ458759:IVK458774 JFF458759:JFG458774 JPB458759:JPC458774 JYX458759:JYY458774 KIT458759:KIU458774 KSP458759:KSQ458774 LCL458759:LCM458774 LMH458759:LMI458774 LWD458759:LWE458774 MFZ458759:MGA458774 MPV458759:MPW458774 MZR458759:MZS458774 NJN458759:NJO458774 NTJ458759:NTK458774 ODF458759:ODG458774 ONB458759:ONC458774 OWX458759:OWY458774 PGT458759:PGU458774 PQP458759:PQQ458774 QAL458759:QAM458774 QKH458759:QKI458774 QUD458759:QUE458774 RDZ458759:REA458774 RNV458759:RNW458774 RXR458759:RXS458774 SHN458759:SHO458774 SRJ458759:SRK458774 TBF458759:TBG458774 TLB458759:TLC458774 TUX458759:TUY458774 UET458759:UEU458774 UOP458759:UOQ458774 UYL458759:UYM458774 VIH458759:VII458774 VSD458759:VSE458774 WBZ458759:WCA458774 WLV458759:WLW458774 WVR458759:WVS458774 J524295:K524310 JF524295:JG524310 TB524295:TC524310 ACX524295:ACY524310 AMT524295:AMU524310 AWP524295:AWQ524310 BGL524295:BGM524310 BQH524295:BQI524310 CAD524295:CAE524310 CJZ524295:CKA524310 CTV524295:CTW524310 DDR524295:DDS524310 DNN524295:DNO524310 DXJ524295:DXK524310 EHF524295:EHG524310 ERB524295:ERC524310 FAX524295:FAY524310 FKT524295:FKU524310 FUP524295:FUQ524310 GEL524295:GEM524310 GOH524295:GOI524310 GYD524295:GYE524310 HHZ524295:HIA524310 HRV524295:HRW524310 IBR524295:IBS524310 ILN524295:ILO524310 IVJ524295:IVK524310 JFF524295:JFG524310 JPB524295:JPC524310 JYX524295:JYY524310 KIT524295:KIU524310 KSP524295:KSQ524310 LCL524295:LCM524310 LMH524295:LMI524310 LWD524295:LWE524310 MFZ524295:MGA524310 MPV524295:MPW524310 MZR524295:MZS524310 NJN524295:NJO524310 NTJ524295:NTK524310 ODF524295:ODG524310 ONB524295:ONC524310 OWX524295:OWY524310 PGT524295:PGU524310 PQP524295:PQQ524310 QAL524295:QAM524310 QKH524295:QKI524310 QUD524295:QUE524310 RDZ524295:REA524310 RNV524295:RNW524310 RXR524295:RXS524310 SHN524295:SHO524310 SRJ524295:SRK524310 TBF524295:TBG524310 TLB524295:TLC524310 TUX524295:TUY524310 UET524295:UEU524310 UOP524295:UOQ524310 UYL524295:UYM524310 VIH524295:VII524310 VSD524295:VSE524310 WBZ524295:WCA524310 WLV524295:WLW524310 WVR524295:WVS524310 J589831:K589846 JF589831:JG589846 TB589831:TC589846 ACX589831:ACY589846 AMT589831:AMU589846 AWP589831:AWQ589846 BGL589831:BGM589846 BQH589831:BQI589846 CAD589831:CAE589846 CJZ589831:CKA589846 CTV589831:CTW589846 DDR589831:DDS589846 DNN589831:DNO589846 DXJ589831:DXK589846 EHF589831:EHG589846 ERB589831:ERC589846 FAX589831:FAY589846 FKT589831:FKU589846 FUP589831:FUQ589846 GEL589831:GEM589846 GOH589831:GOI589846 GYD589831:GYE589846 HHZ589831:HIA589846 HRV589831:HRW589846 IBR589831:IBS589846 ILN589831:ILO589846 IVJ589831:IVK589846 JFF589831:JFG589846 JPB589831:JPC589846 JYX589831:JYY589846 KIT589831:KIU589846 KSP589831:KSQ589846 LCL589831:LCM589846 LMH589831:LMI589846 LWD589831:LWE589846 MFZ589831:MGA589846 MPV589831:MPW589846 MZR589831:MZS589846 NJN589831:NJO589846 NTJ589831:NTK589846 ODF589831:ODG589846 ONB589831:ONC589846 OWX589831:OWY589846 PGT589831:PGU589846 PQP589831:PQQ589846 QAL589831:QAM589846 QKH589831:QKI589846 QUD589831:QUE589846 RDZ589831:REA589846 RNV589831:RNW589846 RXR589831:RXS589846 SHN589831:SHO589846 SRJ589831:SRK589846 TBF589831:TBG589846 TLB589831:TLC589846 TUX589831:TUY589846 UET589831:UEU589846 UOP589831:UOQ589846 UYL589831:UYM589846 VIH589831:VII589846 VSD589831:VSE589846 WBZ589831:WCA589846 WLV589831:WLW589846 WVR589831:WVS589846 J655367:K655382 JF655367:JG655382 TB655367:TC655382 ACX655367:ACY655382 AMT655367:AMU655382 AWP655367:AWQ655382 BGL655367:BGM655382 BQH655367:BQI655382 CAD655367:CAE655382 CJZ655367:CKA655382 CTV655367:CTW655382 DDR655367:DDS655382 DNN655367:DNO655382 DXJ655367:DXK655382 EHF655367:EHG655382 ERB655367:ERC655382 FAX655367:FAY655382 FKT655367:FKU655382 FUP655367:FUQ655382 GEL655367:GEM655382 GOH655367:GOI655382 GYD655367:GYE655382 HHZ655367:HIA655382 HRV655367:HRW655382 IBR655367:IBS655382 ILN655367:ILO655382 IVJ655367:IVK655382 JFF655367:JFG655382 JPB655367:JPC655382 JYX655367:JYY655382 KIT655367:KIU655382 KSP655367:KSQ655382 LCL655367:LCM655382 LMH655367:LMI655382 LWD655367:LWE655382 MFZ655367:MGA655382 MPV655367:MPW655382 MZR655367:MZS655382 NJN655367:NJO655382 NTJ655367:NTK655382 ODF655367:ODG655382 ONB655367:ONC655382 OWX655367:OWY655382 PGT655367:PGU655382 PQP655367:PQQ655382 QAL655367:QAM655382 QKH655367:QKI655382 QUD655367:QUE655382 RDZ655367:REA655382 RNV655367:RNW655382 RXR655367:RXS655382 SHN655367:SHO655382 SRJ655367:SRK655382 TBF655367:TBG655382 TLB655367:TLC655382 TUX655367:TUY655382 UET655367:UEU655382 UOP655367:UOQ655382 UYL655367:UYM655382 VIH655367:VII655382 VSD655367:VSE655382 WBZ655367:WCA655382 WLV655367:WLW655382 WVR655367:WVS655382 J720903:K720918 JF720903:JG720918 TB720903:TC720918 ACX720903:ACY720918 AMT720903:AMU720918 AWP720903:AWQ720918 BGL720903:BGM720918 BQH720903:BQI720918 CAD720903:CAE720918 CJZ720903:CKA720918 CTV720903:CTW720918 DDR720903:DDS720918 DNN720903:DNO720918 DXJ720903:DXK720918 EHF720903:EHG720918 ERB720903:ERC720918 FAX720903:FAY720918 FKT720903:FKU720918 FUP720903:FUQ720918 GEL720903:GEM720918 GOH720903:GOI720918 GYD720903:GYE720918 HHZ720903:HIA720918 HRV720903:HRW720918 IBR720903:IBS720918 ILN720903:ILO720918 IVJ720903:IVK720918 JFF720903:JFG720918 JPB720903:JPC720918 JYX720903:JYY720918 KIT720903:KIU720918 KSP720903:KSQ720918 LCL720903:LCM720918 LMH720903:LMI720918 LWD720903:LWE720918 MFZ720903:MGA720918 MPV720903:MPW720918 MZR720903:MZS720918 NJN720903:NJO720918 NTJ720903:NTK720918 ODF720903:ODG720918 ONB720903:ONC720918 OWX720903:OWY720918 PGT720903:PGU720918 PQP720903:PQQ720918 QAL720903:QAM720918 QKH720903:QKI720918 QUD720903:QUE720918 RDZ720903:REA720918 RNV720903:RNW720918 RXR720903:RXS720918 SHN720903:SHO720918 SRJ720903:SRK720918 TBF720903:TBG720918 TLB720903:TLC720918 TUX720903:TUY720918 UET720903:UEU720918 UOP720903:UOQ720918 UYL720903:UYM720918 VIH720903:VII720918 VSD720903:VSE720918 WBZ720903:WCA720918 WLV720903:WLW720918 WVR720903:WVS720918 J786439:K786454 JF786439:JG786454 TB786439:TC786454 ACX786439:ACY786454 AMT786439:AMU786454 AWP786439:AWQ786454 BGL786439:BGM786454 BQH786439:BQI786454 CAD786439:CAE786454 CJZ786439:CKA786454 CTV786439:CTW786454 DDR786439:DDS786454 DNN786439:DNO786454 DXJ786439:DXK786454 EHF786439:EHG786454 ERB786439:ERC786454 FAX786439:FAY786454 FKT786439:FKU786454 FUP786439:FUQ786454 GEL786439:GEM786454 GOH786439:GOI786454 GYD786439:GYE786454 HHZ786439:HIA786454 HRV786439:HRW786454 IBR786439:IBS786454 ILN786439:ILO786454 IVJ786439:IVK786454 JFF786439:JFG786454 JPB786439:JPC786454 JYX786439:JYY786454 KIT786439:KIU786454 KSP786439:KSQ786454 LCL786439:LCM786454 LMH786439:LMI786454 LWD786439:LWE786454 MFZ786439:MGA786454 MPV786439:MPW786454 MZR786439:MZS786454 NJN786439:NJO786454 NTJ786439:NTK786454 ODF786439:ODG786454 ONB786439:ONC786454 OWX786439:OWY786454 PGT786439:PGU786454 PQP786439:PQQ786454 QAL786439:QAM786454 QKH786439:QKI786454 QUD786439:QUE786454 RDZ786439:REA786454 RNV786439:RNW786454 RXR786439:RXS786454 SHN786439:SHO786454 SRJ786439:SRK786454 TBF786439:TBG786454 TLB786439:TLC786454 TUX786439:TUY786454 UET786439:UEU786454 UOP786439:UOQ786454 UYL786439:UYM786454 VIH786439:VII786454 VSD786439:VSE786454 WBZ786439:WCA786454 WLV786439:WLW786454 WVR786439:WVS786454 J851975:K851990 JF851975:JG851990 TB851975:TC851990 ACX851975:ACY851990 AMT851975:AMU851990 AWP851975:AWQ851990 BGL851975:BGM851990 BQH851975:BQI851990 CAD851975:CAE851990 CJZ851975:CKA851990 CTV851975:CTW851990 DDR851975:DDS851990 DNN851975:DNO851990 DXJ851975:DXK851990 EHF851975:EHG851990 ERB851975:ERC851990 FAX851975:FAY851990 FKT851975:FKU851990 FUP851975:FUQ851990 GEL851975:GEM851990 GOH851975:GOI851990 GYD851975:GYE851990 HHZ851975:HIA851990 HRV851975:HRW851990 IBR851975:IBS851990 ILN851975:ILO851990 IVJ851975:IVK851990 JFF851975:JFG851990 JPB851975:JPC851990 JYX851975:JYY851990 KIT851975:KIU851990 KSP851975:KSQ851990 LCL851975:LCM851990 LMH851975:LMI851990 LWD851975:LWE851990 MFZ851975:MGA851990 MPV851975:MPW851990 MZR851975:MZS851990 NJN851975:NJO851990 NTJ851975:NTK851990 ODF851975:ODG851990 ONB851975:ONC851990 OWX851975:OWY851990 PGT851975:PGU851990 PQP851975:PQQ851990 QAL851975:QAM851990 QKH851975:QKI851990 QUD851975:QUE851990 RDZ851975:REA851990 RNV851975:RNW851990 RXR851975:RXS851990 SHN851975:SHO851990 SRJ851975:SRK851990 TBF851975:TBG851990 TLB851975:TLC851990 TUX851975:TUY851990 UET851975:UEU851990 UOP851975:UOQ851990 UYL851975:UYM851990 VIH851975:VII851990 VSD851975:VSE851990 WBZ851975:WCA851990 WLV851975:WLW851990 WVR851975:WVS851990 J917511:K917526 JF917511:JG917526 TB917511:TC917526 ACX917511:ACY917526 AMT917511:AMU917526 AWP917511:AWQ917526 BGL917511:BGM917526 BQH917511:BQI917526 CAD917511:CAE917526 CJZ917511:CKA917526 CTV917511:CTW917526 DDR917511:DDS917526 DNN917511:DNO917526 DXJ917511:DXK917526 EHF917511:EHG917526 ERB917511:ERC917526 FAX917511:FAY917526 FKT917511:FKU917526 FUP917511:FUQ917526 GEL917511:GEM917526 GOH917511:GOI917526 GYD917511:GYE917526 HHZ917511:HIA917526 HRV917511:HRW917526 IBR917511:IBS917526 ILN917511:ILO917526 IVJ917511:IVK917526 JFF917511:JFG917526 JPB917511:JPC917526 JYX917511:JYY917526 KIT917511:KIU917526 KSP917511:KSQ917526 LCL917511:LCM917526 LMH917511:LMI917526 LWD917511:LWE917526 MFZ917511:MGA917526 MPV917511:MPW917526 MZR917511:MZS917526 NJN917511:NJO917526 NTJ917511:NTK917526 ODF917511:ODG917526 ONB917511:ONC917526 OWX917511:OWY917526 PGT917511:PGU917526 PQP917511:PQQ917526 QAL917511:QAM917526 QKH917511:QKI917526 QUD917511:QUE917526 RDZ917511:REA917526 RNV917511:RNW917526 RXR917511:RXS917526 SHN917511:SHO917526 SRJ917511:SRK917526 TBF917511:TBG917526 TLB917511:TLC917526 TUX917511:TUY917526 UET917511:UEU917526 UOP917511:UOQ917526 UYL917511:UYM917526 VIH917511:VII917526 VSD917511:VSE917526 WBZ917511:WCA917526 WLV917511:WLW917526 WVR917511:WVS917526 J983047:K983062 JF983047:JG983062 TB983047:TC983062 ACX983047:ACY983062 AMT983047:AMU983062 AWP983047:AWQ983062 BGL983047:BGM983062 BQH983047:BQI983062 CAD983047:CAE983062 CJZ983047:CKA983062 CTV983047:CTW983062 DDR983047:DDS983062 DNN983047:DNO983062 DXJ983047:DXK983062 EHF983047:EHG983062 ERB983047:ERC983062 FAX983047:FAY983062 FKT983047:FKU983062 FUP983047:FUQ983062 GEL983047:GEM983062 GOH983047:GOI983062 GYD983047:GYE983062 HHZ983047:HIA983062 HRV983047:HRW983062 IBR983047:IBS983062 ILN983047:ILO983062 IVJ983047:IVK983062 JFF983047:JFG983062 JPB983047:JPC983062 JYX983047:JYY983062 KIT983047:KIU983062 KSP983047:KSQ983062 LCL983047:LCM983062 LMH983047:LMI983062 LWD983047:LWE983062 MFZ983047:MGA983062 MPV983047:MPW983062 MZR983047:MZS983062 NJN983047:NJO983062 NTJ983047:NTK983062 ODF983047:ODG983062 ONB983047:ONC983062 OWX983047:OWY983062 PGT983047:PGU983062 PQP983047:PQQ983062 QAL983047:QAM983062 QKH983047:QKI983062 QUD983047:QUE983062 RDZ983047:REA983062 RNV983047:RNW983062 RXR983047:RXS983062 SHN983047:SHO983062 SRJ983047:SRK983062 TBF983047:TBG983062 TLB983047:TLC983062 TUX983047:TUY983062 UET983047:UEU983062 UOP983047:UOQ983062 UYL983047:UYM983062 VIH983047:VII983062 VSD983047:VSE983062 WBZ983047:WCA983062 WLV983047:WLW983062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2025-08-29T04:19:53Z</dcterms:created>
  <dcterms:modified xsi:type="dcterms:W3CDTF">2025-08-29T07:34:16Z</dcterms:modified>
</cp:coreProperties>
</file>